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V:\123DATA\TAXES\Dividends\2023 Dividends\8 - Dividend Downloads\3 - Copies separated for client review\"/>
    </mc:Choice>
  </mc:AlternateContent>
  <xr:revisionPtr revIDLastSave="0" documentId="13_ncr:1_{1023313B-4BEE-4C20-A8C8-405BFB9B530E}" xr6:coauthVersionLast="47" xr6:coauthVersionMax="47" xr10:uidLastSave="{00000000-0000-0000-0000-000000000000}"/>
  <bookViews>
    <workbookView xWindow="-120" yWindow="-120" windowWidth="29040" windowHeight="15840" tabRatio="601" xr2:uid="{00000000-000D-0000-FFFF-FFFF00000000}"/>
  </bookViews>
  <sheets>
    <sheet name="Primary Layout" sheetId="1" r:id="rId1"/>
  </sheets>
  <definedNames>
    <definedName name="_xlnm._FilterDatabase" localSheetId="0" hidden="1">'Primary Layout'!$A$16:$AO$42</definedName>
    <definedName name="_xlnm.Print_Area" localSheetId="0">'Primary Layout'!$A$16:$AF$16</definedName>
    <definedName name="_xlnm.Print_Titles" localSheetId="0">'Primary Layout'!$3:$15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6" i="1" l="1"/>
  <c r="AN65" i="1"/>
  <c r="AJ65" i="1"/>
  <c r="U65" i="1"/>
  <c r="Q65" i="1"/>
  <c r="Q66" i="1" s="1"/>
  <c r="M65" i="1"/>
  <c r="J65" i="1" s="1"/>
  <c r="M64" i="1"/>
  <c r="AN63" i="1"/>
  <c r="AJ63" i="1"/>
  <c r="U63" i="1"/>
  <c r="Q63" i="1"/>
  <c r="Q64" i="1" s="1"/>
  <c r="M63" i="1"/>
  <c r="J63" i="1" s="1"/>
  <c r="AN61" i="1"/>
  <c r="AJ61" i="1"/>
  <c r="U61" i="1"/>
  <c r="Q61" i="1"/>
  <c r="Q62" i="1" s="1"/>
  <c r="M61" i="1"/>
  <c r="M62" i="1" s="1"/>
  <c r="J61" i="1"/>
  <c r="AN59" i="1"/>
  <c r="AJ59" i="1"/>
  <c r="U59" i="1"/>
  <c r="Q59" i="1"/>
  <c r="Q60" i="1" s="1"/>
  <c r="M59" i="1"/>
  <c r="M60" i="1" s="1"/>
  <c r="J59" i="1"/>
  <c r="AN57" i="1"/>
  <c r="AJ57" i="1"/>
  <c r="U57" i="1"/>
  <c r="Q57" i="1"/>
  <c r="Q58" i="1" s="1"/>
  <c r="M57" i="1"/>
  <c r="M58" i="1" s="1"/>
  <c r="J57" i="1"/>
  <c r="AN55" i="1"/>
  <c r="AJ55" i="1"/>
  <c r="U55" i="1"/>
  <c r="Q55" i="1"/>
  <c r="Q56" i="1" s="1"/>
  <c r="M55" i="1"/>
  <c r="M56" i="1" s="1"/>
  <c r="J55" i="1"/>
  <c r="AN53" i="1"/>
  <c r="AJ53" i="1"/>
  <c r="U53" i="1"/>
  <c r="Q53" i="1"/>
  <c r="M53" i="1"/>
  <c r="J53" i="1"/>
  <c r="AN52" i="1"/>
  <c r="AJ52" i="1"/>
  <c r="U52" i="1"/>
  <c r="Q52" i="1"/>
  <c r="M52" i="1"/>
  <c r="J52" i="1"/>
  <c r="AN51" i="1"/>
  <c r="AJ51" i="1"/>
  <c r="U51" i="1"/>
  <c r="Q51" i="1"/>
  <c r="M51" i="1"/>
  <c r="J51" i="1"/>
  <c r="AN50" i="1"/>
  <c r="AJ50" i="1"/>
  <c r="U50" i="1"/>
  <c r="Q50" i="1"/>
  <c r="M50" i="1"/>
  <c r="J50" i="1" s="1"/>
  <c r="AN49" i="1"/>
  <c r="AJ49" i="1"/>
  <c r="U49" i="1"/>
  <c r="Q49" i="1"/>
  <c r="M49" i="1"/>
  <c r="J49" i="1"/>
  <c r="AN48" i="1"/>
  <c r="AJ48" i="1"/>
  <c r="U48" i="1"/>
  <c r="Q48" i="1"/>
  <c r="M48" i="1"/>
  <c r="J48" i="1"/>
  <c r="AN47" i="1"/>
  <c r="AJ47" i="1"/>
  <c r="U47" i="1"/>
  <c r="Q47" i="1"/>
  <c r="M47" i="1"/>
  <c r="J47" i="1"/>
  <c r="AN46" i="1"/>
  <c r="AJ46" i="1"/>
  <c r="U46" i="1"/>
  <c r="Q46" i="1"/>
  <c r="M46" i="1"/>
  <c r="J46" i="1" s="1"/>
  <c r="AN45" i="1"/>
  <c r="AJ45" i="1"/>
  <c r="U45" i="1"/>
  <c r="Q45" i="1"/>
  <c r="M45" i="1"/>
  <c r="J45" i="1"/>
  <c r="AN44" i="1"/>
  <c r="AJ44" i="1"/>
  <c r="U44" i="1"/>
  <c r="Q44" i="1"/>
  <c r="M44" i="1"/>
  <c r="J44" i="1"/>
  <c r="AN43" i="1"/>
  <c r="AJ43" i="1"/>
  <c r="U43" i="1"/>
  <c r="Q43" i="1"/>
  <c r="Q54" i="1" s="1"/>
  <c r="M43" i="1"/>
  <c r="M54" i="1" s="1"/>
  <c r="J43" i="1"/>
  <c r="AN41" i="1"/>
  <c r="AN40" i="1"/>
  <c r="AN39" i="1"/>
  <c r="AN38" i="1"/>
  <c r="AN37" i="1"/>
  <c r="AN36" i="1"/>
  <c r="AN35" i="1"/>
  <c r="AN34" i="1"/>
  <c r="AN33" i="1"/>
  <c r="AN32" i="1"/>
  <c r="AN31" i="1"/>
  <c r="AN30" i="1"/>
  <c r="AN28" i="1"/>
  <c r="AN27" i="1"/>
  <c r="AN26" i="1"/>
  <c r="AN25" i="1"/>
  <c r="AN24" i="1"/>
  <c r="AN23" i="1"/>
  <c r="AN22" i="1"/>
  <c r="AN21" i="1"/>
  <c r="AN20" i="1"/>
  <c r="AN19" i="1"/>
  <c r="AN18" i="1"/>
  <c r="AN17" i="1"/>
  <c r="AJ41" i="1"/>
  <c r="AJ40" i="1"/>
  <c r="AJ39" i="1"/>
  <c r="AJ38" i="1"/>
  <c r="AJ37" i="1"/>
  <c r="AJ36" i="1"/>
  <c r="AJ35" i="1"/>
  <c r="AJ34" i="1"/>
  <c r="AJ33" i="1"/>
  <c r="AJ32" i="1"/>
  <c r="AJ31" i="1"/>
  <c r="AJ30" i="1"/>
  <c r="AJ28" i="1"/>
  <c r="AJ27" i="1"/>
  <c r="AJ26" i="1"/>
  <c r="AJ25" i="1"/>
  <c r="AJ24" i="1"/>
  <c r="AJ23" i="1"/>
  <c r="AJ22" i="1"/>
  <c r="AJ21" i="1"/>
  <c r="AJ20" i="1"/>
  <c r="AJ19" i="1"/>
  <c r="AJ18" i="1"/>
  <c r="AJ17" i="1"/>
  <c r="U41" i="1"/>
  <c r="U40" i="1"/>
  <c r="U39" i="1"/>
  <c r="U38" i="1"/>
  <c r="U37" i="1"/>
  <c r="U36" i="1"/>
  <c r="U35" i="1"/>
  <c r="U34" i="1"/>
  <c r="U33" i="1"/>
  <c r="U32" i="1"/>
  <c r="U31" i="1"/>
  <c r="U30" i="1"/>
  <c r="U28" i="1"/>
  <c r="U27" i="1"/>
  <c r="U26" i="1"/>
  <c r="U25" i="1"/>
  <c r="U24" i="1"/>
  <c r="U23" i="1"/>
  <c r="U22" i="1"/>
  <c r="U21" i="1"/>
  <c r="U20" i="1"/>
  <c r="U19" i="1"/>
  <c r="U18" i="1"/>
  <c r="U17" i="1"/>
  <c r="Q41" i="1"/>
  <c r="Q40" i="1"/>
  <c r="Q39" i="1"/>
  <c r="Q38" i="1"/>
  <c r="Q37" i="1"/>
  <c r="Q36" i="1"/>
  <c r="Q35" i="1"/>
  <c r="Q34" i="1"/>
  <c r="Q33" i="1"/>
  <c r="Q32" i="1"/>
  <c r="Q31" i="1"/>
  <c r="Q30" i="1"/>
  <c r="Q28" i="1"/>
  <c r="Q27" i="1"/>
  <c r="Q26" i="1"/>
  <c r="Q25" i="1"/>
  <c r="Q24" i="1"/>
  <c r="Q23" i="1"/>
  <c r="Q22" i="1"/>
  <c r="Q21" i="1"/>
  <c r="Q20" i="1"/>
  <c r="Q19" i="1"/>
  <c r="Q18" i="1"/>
  <c r="Q17" i="1"/>
  <c r="M41" i="1"/>
  <c r="J41" i="1" s="1"/>
  <c r="M40" i="1"/>
  <c r="J40" i="1" s="1"/>
  <c r="M39" i="1"/>
  <c r="J39" i="1" s="1"/>
  <c r="M38" i="1"/>
  <c r="J38" i="1" s="1"/>
  <c r="M37" i="1"/>
  <c r="J37" i="1" s="1"/>
  <c r="M36" i="1"/>
  <c r="J36" i="1" s="1"/>
  <c r="M35" i="1"/>
  <c r="J35" i="1" s="1"/>
  <c r="M34" i="1"/>
  <c r="J34" i="1" s="1"/>
  <c r="M33" i="1"/>
  <c r="J33" i="1" s="1"/>
  <c r="M32" i="1"/>
  <c r="J32" i="1" s="1"/>
  <c r="M31" i="1"/>
  <c r="J31" i="1" s="1"/>
  <c r="M30" i="1"/>
  <c r="M28" i="1"/>
  <c r="J28" i="1" s="1"/>
  <c r="M27" i="1"/>
  <c r="J27" i="1" s="1"/>
  <c r="M26" i="1"/>
  <c r="J26" i="1" s="1"/>
  <c r="M25" i="1"/>
  <c r="J25" i="1" s="1"/>
  <c r="M24" i="1"/>
  <c r="J24" i="1" s="1"/>
  <c r="M23" i="1"/>
  <c r="J23" i="1" s="1"/>
  <c r="M22" i="1"/>
  <c r="J22" i="1" s="1"/>
  <c r="M21" i="1"/>
  <c r="J21" i="1" s="1"/>
  <c r="M20" i="1"/>
  <c r="J20" i="1" s="1"/>
  <c r="M19" i="1"/>
  <c r="J19" i="1" s="1"/>
  <c r="M18" i="1"/>
  <c r="J18" i="1" s="1"/>
  <c r="M17" i="1"/>
  <c r="Q29" i="1" l="1"/>
  <c r="J30" i="1"/>
  <c r="M42" i="1"/>
  <c r="Q42" i="1"/>
  <c r="J17" i="1"/>
  <c r="M29" i="1"/>
  <c r="E11" i="1" l="1"/>
  <c r="F11" i="1" s="1"/>
  <c r="G11" i="1" s="1"/>
  <c r="H11" i="1" s="1"/>
  <c r="I11" i="1" s="1"/>
  <c r="J11" i="1" s="1"/>
  <c r="K11" i="1" s="1"/>
  <c r="L11" i="1" s="1"/>
  <c r="M11" i="1" s="1"/>
  <c r="V11" i="1"/>
  <c r="W11" i="1" s="1"/>
  <c r="X11" i="1" s="1"/>
  <c r="Y11" i="1" s="1"/>
  <c r="Z11" i="1" s="1"/>
  <c r="AA11" i="1" s="1"/>
  <c r="AB11" i="1" s="1"/>
  <c r="AC11" i="1" s="1"/>
  <c r="AD11" i="1" s="1"/>
  <c r="AE11" i="1" s="1"/>
</calcChain>
</file>

<file path=xl/sharedStrings.xml><?xml version="1.0" encoding="utf-8"?>
<sst xmlns="http://schemas.openxmlformats.org/spreadsheetml/2006/main" count="210" uniqueCount="100">
  <si>
    <t>Primary Layout Report Date:</t>
  </si>
  <si>
    <t>TARGET DELIVERY DATE: JANUARY 16, 2024</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</si>
  <si>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</si>
  <si>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Note: no requirement to skip rows between entries or list in CUSIP order</t>
  </si>
  <si>
    <t>Total Distribution Per Share (11+12+13)</t>
  </si>
  <si>
    <t>Year Included in Shareholders' Income</t>
  </si>
  <si>
    <t>Form 1099 Box 1a Breakdown</t>
  </si>
  <si>
    <t>Box 1a Total</t>
  </si>
  <si>
    <t>Form 1099 Box 1b Breakdown</t>
  </si>
  <si>
    <t>Box 1b Total</t>
  </si>
  <si>
    <t>Box 2a</t>
  </si>
  <si>
    <t>Box 2b</t>
  </si>
  <si>
    <t>Box 2c</t>
  </si>
  <si>
    <t>Box 2d</t>
  </si>
  <si>
    <t>Box 3</t>
  </si>
  <si>
    <t>Box 7</t>
  </si>
  <si>
    <t>Box 9</t>
  </si>
  <si>
    <t>Box 10</t>
  </si>
  <si>
    <t>Box 12</t>
  </si>
  <si>
    <t>CUSIP Number Change (M) or (Y)</t>
  </si>
  <si>
    <t>Form 1099 Box 5 Breakdown</t>
  </si>
  <si>
    <t>Box 5 Total</t>
  </si>
  <si>
    <t>Form 1099 Box 2e Breakdown</t>
  </si>
  <si>
    <t>Box 2e</t>
  </si>
  <si>
    <t>Box 2f</t>
  </si>
  <si>
    <t>Security Description (Fund Name)</t>
  </si>
  <si>
    <t>CUSIP</t>
  </si>
  <si>
    <t>Ticker Symbol</t>
  </si>
  <si>
    <t>Estimated (E)</t>
  </si>
  <si>
    <t>Reclass (R)</t>
  </si>
  <si>
    <t>Corrected (C)</t>
  </si>
  <si>
    <t>Record Date</t>
  </si>
  <si>
    <t>Ex-Dividend Date</t>
  </si>
  <si>
    <t>Payable Date</t>
  </si>
  <si>
    <t>2022 (Prior Year)</t>
  </si>
  <si>
    <t>2024 (Next Year)</t>
  </si>
  <si>
    <t>2023 (Current Year) (14+15+22+26+28+30)</t>
  </si>
  <si>
    <t>Income Dividends</t>
  </si>
  <si>
    <t>Short-term Capial Gain</t>
  </si>
  <si>
    <t>Foreign Tax Paid</t>
  </si>
  <si>
    <t>Ordinary Dividends (14+15+16)</t>
  </si>
  <si>
    <t>Qualified Income Dividends</t>
  </si>
  <si>
    <t>Qualified Short-term Gains</t>
  </si>
  <si>
    <t>Qualified Foreign Tax Paid</t>
  </si>
  <si>
    <t>Qualified Dividends* (18+19+20)</t>
  </si>
  <si>
    <t>Total Capital Gain Distr.</t>
  </si>
  <si>
    <t>Unrecap Sec. 1250 Gain</t>
  </si>
  <si>
    <t>Section 1202 Gain</t>
  </si>
  <si>
    <t>Collectibles (28%) Gain</t>
  </si>
  <si>
    <t>Nondividend Distributions</t>
  </si>
  <si>
    <t xml:space="preserve">Cash Liquidation Distr. </t>
  </si>
  <si>
    <t>Noncash Liquidation Distr.</t>
  </si>
  <si>
    <t>Exempt Interest Dividends</t>
  </si>
  <si>
    <t>Percentage of AMT in Column 30</t>
  </si>
  <si>
    <t>Section 199A Income Dividends</t>
  </si>
  <si>
    <t>Section 199A Short-term Gains</t>
  </si>
  <si>
    <t>Section 199A Foreign Tax Paid</t>
  </si>
  <si>
    <t>Section 199A Dividends* (33+34+35)</t>
  </si>
  <si>
    <t>Section 897 Income Dividends</t>
  </si>
  <si>
    <t>Section 897 Short-term Gains</t>
  </si>
  <si>
    <t>Section 897 Foreign Tax Paid</t>
  </si>
  <si>
    <t>Section 897 Ordinary Dividends (37+38+39)</t>
  </si>
  <si>
    <t>Section 897 Capital Gain</t>
  </si>
  <si>
    <t>R</t>
  </si>
  <si>
    <t>Hilton Tactical Income Fund (Inst)</t>
  </si>
  <si>
    <t>254939168</t>
  </si>
  <si>
    <t>HCYIX</t>
  </si>
  <si>
    <t>Hilton Tactical Income Fund (Inv)</t>
  </si>
  <si>
    <t>254939176</t>
  </si>
  <si>
    <t>HCYAX</t>
  </si>
  <si>
    <t>Hilton Tactical Income Fund (Inst) Total</t>
  </si>
  <si>
    <t>Hilton Tactical Income Fund (Inv) Total</t>
  </si>
  <si>
    <t>Direxion Monthly High Yield Bull 1.2X Fund</t>
  </si>
  <si>
    <t>254939127</t>
  </si>
  <si>
    <t>DXHYX</t>
  </si>
  <si>
    <t>Direxion Monthly High Yield Bull 1.2X Fund Total</t>
  </si>
  <si>
    <t>Direxion Monthly NASDAQ-100 Bull 1.25X Fund</t>
  </si>
  <si>
    <t>25460D101</t>
  </si>
  <si>
    <t>DXNLX</t>
  </si>
  <si>
    <t>Direxion Monthly NASDAQ-100 Bull 1.25X Fund Total</t>
  </si>
  <si>
    <t>Direxion Monthly NASDAQ-100 Bull 1.75x Fund</t>
  </si>
  <si>
    <t>254939200</t>
  </si>
  <si>
    <t>DXQLX</t>
  </si>
  <si>
    <t>Direxion Monthly NASDAQ-100 Bull 1.75x Fund Total</t>
  </si>
  <si>
    <t>Direxion Monthly S&amp;P 500 Bull 1.75x Fund</t>
  </si>
  <si>
    <t>254939705</t>
  </si>
  <si>
    <t>DXSLX</t>
  </si>
  <si>
    <t>Direxion Monthly S&amp;P 500 Bull 1.75x Fund Total</t>
  </si>
  <si>
    <t>Direxion Monthly Small Cap Bull 1.75x Fund</t>
  </si>
  <si>
    <t>254939838</t>
  </si>
  <si>
    <t>DXRLX</t>
  </si>
  <si>
    <t>Direxion Monthly Small Cap Bull 1.75x Fund Total</t>
  </si>
  <si>
    <t>Direxion Mthly 7-10 Year Treasury Bear 1.75x Fund</t>
  </si>
  <si>
    <t>254939184</t>
  </si>
  <si>
    <t>DXKSX</t>
  </si>
  <si>
    <t>Direxion Mthly 7-10 Year Treasury Bear 1.75x Fund Total</t>
  </si>
  <si>
    <t>Direxion Mthly 7-10 Year Treasury Bull 1.75x Fund</t>
  </si>
  <si>
    <t>254939689</t>
  </si>
  <si>
    <t>DXKLX</t>
  </si>
  <si>
    <t>Direxion Mthly 7-10 Year Treasury Bull 1.75x Fund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</si>
</sst>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00"/>
    <numFmt numFmtId="165" formatCode="0.00000"/>
    <numFmt numFmtId="166" formatCode="#,##0.00000"/>
    <numFmt numFmtId="167" formatCode="0.00000000"/>
    <numFmt numFmtId="168" formatCode="_(* #,##0.00000_);_(* \(#,##0.00000\);_(* &quot;-&quot;??_);_(@_)"/>
  </numFmts>
  <fonts count="12" x14ac:knownFonts="1">
    <font>
      <sz val="10"/>
      <name val="Arial"/>
    </font>
    <font>
      <b/>
      <sz val="10"/>
      <name val="Arial"/>
      <family val="2"/>
    </font>
    <font>
      <sz val="10"/>
      <name val="Arial"/>
      <family val="2"/>
    </font>
    <font>
      <i/>
      <sz val="11"/>
      <name val="Palatino"/>
      <family val="1"/>
    </font>
    <font>
      <i/>
      <sz val="10"/>
      <name val="Arial"/>
      <family val="2"/>
    </font>
    <font>
      <strike/>
      <u/>
      <sz val="10"/>
      <name val="Arial"/>
      <family val="2"/>
    </font>
    <font>
      <b/>
      <u/>
      <sz val="14"/>
      <name val="Arial"/>
      <family val="2"/>
    </font>
    <font>
      <b/>
      <u/>
      <sz val="8"/>
      <name val="Arial"/>
      <family val="2"/>
    </font>
    <font>
      <b/>
      <u/>
      <sz val="10"/>
      <name val="Arial"/>
      <family val="2"/>
    </font>
    <font>
      <b/>
      <sz val="14"/>
      <name val="Arial"/>
      <family val="2"/>
    </font>
    <font>
      <b/>
      <i/>
      <sz val="11"/>
      <name val="Palatino"/>
      <family val="1"/>
    </font>
    <font>
      <sz val="11"/>
      <color rgb="FF000000"/>
      <name val="Calibri"/>
      <family val="2"/>
      <scheme val="minor"/>
    </font>
  </fonts>
  <fills count="3">
    <fill>
      <patternFill patternType="none"/>
    </fill>
    <fill>
      <patternFill patternType="gray125"/>
    </fill>
    <fill>
      <patternFill patternType="solid">
        <fgColor indexed="47"/>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top/>
      <bottom style="thin">
        <color indexed="64"/>
      </bottom>
      <diagonal/>
    </border>
  </borders>
  <cellStyleXfs count="2">
    <xf numFmtId="0" fontId="0" fillId="0" borderId="0"/>
    <xf numFmtId="0" fontId="11" fillId="0" borderId="0"/>
  </cellStyleXfs>
  <cellXfs count="48">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4" fillId="0" borderId="0" xfId="0" applyFont="1" applyAlignment="1">
      <alignment horizontal="left" vertical="top" wrapText="1"/>
    </xf>
    <xf numFmtId="0" fontId="5" fillId="0" borderId="0" xfId="0" applyFont="1" applyAlignment="1">
      <alignment horizontal="center"/>
    </xf>
    <xf numFmtId="0" fontId="2" fillId="2" borderId="1" xfId="0" applyFont="1" applyFill="1" applyBorder="1" applyAlignment="1">
      <alignment horizontal="center"/>
    </xf>
    <xf numFmtId="0" fontId="1" fillId="0" borderId="0" xfId="0" applyFont="1"/>
    <xf numFmtId="0" fontId="1" fillId="0" borderId="2" xfId="0" applyFont="1" applyBorder="1" applyAlignment="1">
      <alignment horizontal="center"/>
    </xf>
    <xf numFmtId="0" fontId="8" fillId="0" borderId="0" xfId="0" applyFont="1" applyAlignment="1">
      <alignment horizontal="center"/>
    </xf>
    <xf numFmtId="0" fontId="8" fillId="0" borderId="3" xfId="0" applyFont="1" applyBorder="1" applyAlignment="1">
      <alignment horizontal="center"/>
    </xf>
    <xf numFmtId="0" fontId="8" fillId="0" borderId="2" xfId="0" applyFont="1" applyBorder="1" applyAlignment="1">
      <alignment horizontal="center"/>
    </xf>
    <xf numFmtId="0" fontId="8" fillId="0" borderId="4" xfId="0" applyFont="1" applyBorder="1" applyAlignment="1">
      <alignment horizontal="center"/>
    </xf>
    <xf numFmtId="0" fontId="1" fillId="0" borderId="0" xfId="0" applyFont="1" applyAlignment="1">
      <alignment horizontal="left"/>
    </xf>
    <xf numFmtId="0" fontId="0" fillId="0" borderId="0" xfId="0" applyAlignment="1">
      <alignment wrapText="1"/>
    </xf>
    <xf numFmtId="0" fontId="9" fillId="0" borderId="0" xfId="0" applyFont="1" applyAlignment="1">
      <alignment horizontal="center"/>
    </xf>
    <xf numFmtId="0" fontId="9" fillId="0" borderId="0" xfId="0" applyFont="1" applyAlignment="1">
      <alignment horizontal="left"/>
    </xf>
    <xf numFmtId="0" fontId="8" fillId="0" borderId="5" xfId="0" applyFont="1" applyBorder="1" applyAlignment="1">
      <alignment horizontal="center"/>
    </xf>
    <xf numFmtId="0" fontId="2" fillId="2" borderId="6" xfId="0" applyFont="1" applyFill="1" applyBorder="1" applyAlignment="1">
      <alignment horizontal="center"/>
    </xf>
    <xf numFmtId="0" fontId="8" fillId="0" borderId="6" xfId="0" applyFont="1" applyBorder="1" applyAlignment="1">
      <alignment horizontal="center"/>
    </xf>
    <xf numFmtId="14" fontId="0" fillId="0" borderId="7" xfId="0" applyNumberFormat="1" applyBorder="1" applyAlignment="1">
      <alignment horizontal="left"/>
    </xf>
    <xf numFmtId="164" fontId="0" fillId="0" borderId="0" xfId="0" applyNumberFormat="1"/>
    <xf numFmtId="14" fontId="0" fillId="0" borderId="0" xfId="0" applyNumberFormat="1"/>
    <xf numFmtId="166" fontId="0" fillId="0" borderId="0" xfId="0" applyNumberFormat="1"/>
    <xf numFmtId="167" fontId="0" fillId="0" borderId="0" xfId="0" applyNumberFormat="1"/>
    <xf numFmtId="165" fontId="0" fillId="0" borderId="0" xfId="0" applyNumberFormat="1"/>
    <xf numFmtId="168" fontId="0" fillId="0" borderId="0" xfId="0" applyNumberFormat="1"/>
    <xf numFmtId="0" fontId="1" fillId="0" borderId="0" xfId="0" applyFont="1" applyAlignment="1">
      <alignment horizontal="center" wrapText="1"/>
    </xf>
    <xf numFmtId="0" fontId="1" fillId="0" borderId="0" xfId="0" applyFont="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2" xfId="0"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6"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wrapText="1"/>
    </xf>
    <xf numFmtId="0" fontId="6" fillId="0" borderId="16" xfId="0" applyFont="1" applyBorder="1" applyAlignment="1">
      <alignment horizontal="left"/>
    </xf>
    <xf numFmtId="0" fontId="0" fillId="0" borderId="16" xfId="0" applyBorder="1"/>
    <xf numFmtId="0" fontId="7" fillId="0" borderId="15" xfId="0" applyFont="1" applyBorder="1" applyAlignment="1">
      <alignment horizontal="center"/>
    </xf>
    <xf numFmtId="0" fontId="0" fillId="0" borderId="13" xfId="0" applyBorder="1" applyAlignment="1">
      <alignment horizontal="center"/>
    </xf>
    <xf numFmtId="0" fontId="0" fillId="0" borderId="9" xfId="0" applyBorder="1" applyAlignment="1">
      <alignment horizontal="center"/>
    </xf>
    <xf numFmtId="0" fontId="1" fillId="0" borderId="5" xfId="0" applyFont="1" applyBorder="1" applyAlignment="1">
      <alignment horizont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Chris" id="{B7AE0F9F-C22B-49DC-8C7A-7B6C969BB265}"/>
  <namedSheetView name="Cody" id="{DF099698-F141-429E-A4EF-7A555B6D475F}"/>
  <namedSheetView name="JZ" id="{6E4D0A68-69A4-42EC-A08B-87B91DA0C531}"/>
  <namedSheetView name="klein" id="{1FBF36F2-5B2A-44BB-BF4F-F1659997326F}"/>
  <namedSheetView name="MH" id="{DDEE2BA0-95AC-4337-8CB7-C6E8FB7F95F1}"/>
  <namedSheetView name="Ryan" id="{DA465EAC-5B27-4F3D-B545-65BFD6297D57}"/>
</namedSheetView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O66"/>
  <sheetViews>
    <sheetView tabSelected="1" zoomScale="70" zoomScaleNormal="70" workbookViewId="0">
      <pane xSplit="10" ySplit="16" topLeftCell="K17" activePane="bottomRight" state="frozen"/>
      <selection pane="topRight" activeCell="D1" sqref="D1"/>
      <selection pane="bottomLeft" activeCell="A17" sqref="A17"/>
      <selection pane="bottomRight" activeCell="B72" sqref="B72"/>
    </sheetView>
  </sheetViews>
  <sheetFormatPr defaultColWidth="9.140625" defaultRowHeight="12.75" outlineLevelRow="2" x14ac:dyDescent="0.2"/>
  <cols>
    <col min="1" max="1" width="44.5703125" customWidth="1"/>
    <col min="2" max="2" width="12.42578125" bestFit="1" customWidth="1"/>
    <col min="3" max="3" width="9" customWidth="1"/>
    <col min="4" max="4" width="12.140625" customWidth="1"/>
    <col min="5" max="5" width="11.85546875" customWidth="1"/>
    <col min="6" max="6" width="9.7109375" customWidth="1"/>
    <col min="7" max="7" width="10.85546875" customWidth="1"/>
    <col min="8" max="8" width="12.7109375" customWidth="1"/>
    <col min="9" max="9" width="10.28515625" bestFit="1" customWidth="1"/>
    <col min="10" max="10" width="13.5703125" customWidth="1"/>
    <col min="11" max="11" width="16" customWidth="1"/>
    <col min="12" max="12" width="16.140625" customWidth="1"/>
    <col min="13" max="13" width="21.28515625" customWidth="1"/>
    <col min="14" max="14" width="16.5703125" customWidth="1"/>
    <col min="15" max="20" width="13.85546875" customWidth="1"/>
    <col min="21" max="21" width="11.85546875" customWidth="1"/>
    <col min="22" max="22" width="14.85546875" customWidth="1"/>
    <col min="23" max="23" width="11" customWidth="1"/>
    <col min="24" max="24" width="12.5703125" customWidth="1"/>
    <col min="25" max="25" width="12.85546875" customWidth="1"/>
    <col min="26" max="26" width="12.42578125" customWidth="1"/>
    <col min="27" max="27" width="11.85546875" customWidth="1"/>
    <col min="28" max="28" width="11.28515625" customWidth="1"/>
    <col min="29" max="29" width="12.7109375" customWidth="1"/>
    <col min="30" max="30" width="12.5703125" customWidth="1"/>
    <col min="31" max="31" width="15.7109375" customWidth="1"/>
    <col min="32" max="32" width="10.7109375" customWidth="1"/>
    <col min="33" max="33" width="12" customWidth="1"/>
    <col min="34" max="34" width="13" customWidth="1"/>
    <col min="35" max="35" width="16.140625" customWidth="1"/>
    <col min="36" max="36" width="15.7109375" customWidth="1"/>
    <col min="37" max="37" width="14.5703125" customWidth="1"/>
    <col min="38" max="38" width="14.28515625" customWidth="1"/>
    <col min="39" max="39" width="13.5703125" customWidth="1"/>
    <col min="40" max="40" width="19.28515625" customWidth="1"/>
    <col min="41" max="41" width="14.85546875" customWidth="1"/>
  </cols>
  <sheetData>
    <row r="2" spans="1:41" x14ac:dyDescent="0.2">
      <c r="P2" s="26"/>
    </row>
    <row r="3" spans="1:41" ht="13.5" thickBot="1" x14ac:dyDescent="0.25">
      <c r="A3" s="1"/>
      <c r="B3" s="1"/>
      <c r="C3" s="1"/>
      <c r="D3" s="1"/>
      <c r="E3" s="1"/>
      <c r="F3" s="1"/>
      <c r="G3" s="1"/>
      <c r="H3" s="1"/>
      <c r="I3" s="1"/>
      <c r="J3" s="1"/>
      <c r="K3" s="1"/>
      <c r="L3" s="1"/>
      <c r="M3" s="1"/>
      <c r="N3" s="1"/>
      <c r="O3" s="1"/>
      <c r="P3" s="26"/>
      <c r="Q3" s="1"/>
      <c r="R3" s="1"/>
      <c r="S3" s="1"/>
      <c r="T3" s="1"/>
      <c r="U3" s="1"/>
      <c r="V3" s="1"/>
      <c r="W3" s="1"/>
      <c r="X3" s="1"/>
      <c r="Y3" s="1"/>
      <c r="Z3" s="1"/>
      <c r="AA3" s="1"/>
      <c r="AB3" s="1"/>
      <c r="AC3" s="1"/>
      <c r="AD3" s="1"/>
    </row>
    <row r="4" spans="1:41" ht="18.75" thickBot="1" x14ac:dyDescent="0.3">
      <c r="A4" s="13" t="s">
        <v>0</v>
      </c>
      <c r="B4" s="20">
        <v>45307</v>
      </c>
      <c r="C4" s="3"/>
      <c r="D4" s="16" t="s">
        <v>1</v>
      </c>
      <c r="E4" s="15"/>
      <c r="G4" s="3"/>
      <c r="H4" s="3"/>
      <c r="I4" s="3"/>
      <c r="P4" s="26"/>
      <c r="Q4" s="3"/>
      <c r="R4" s="3"/>
      <c r="S4" s="3"/>
      <c r="T4" s="3"/>
      <c r="U4" s="3"/>
      <c r="V4" s="3"/>
      <c r="W4" s="3"/>
      <c r="X4" s="3"/>
      <c r="Y4" s="3"/>
      <c r="Z4" s="3"/>
      <c r="AA4" s="3"/>
      <c r="AB4" s="3"/>
      <c r="AC4" s="3"/>
      <c r="AD4" s="3"/>
    </row>
    <row r="5" spans="1:41" x14ac:dyDescent="0.2">
      <c r="A5" s="1"/>
      <c r="B5" s="1"/>
      <c r="C5" s="3"/>
      <c r="D5" s="3"/>
      <c r="E5" s="3"/>
      <c r="F5" s="3"/>
      <c r="G5" s="3"/>
      <c r="H5" s="3"/>
      <c r="I5" s="3"/>
      <c r="P5" s="26"/>
      <c r="Q5" s="3"/>
      <c r="R5" s="3"/>
      <c r="S5" s="3"/>
      <c r="T5" s="3"/>
      <c r="U5" s="3"/>
      <c r="V5" s="3"/>
      <c r="W5" s="3"/>
      <c r="X5" s="3"/>
      <c r="Y5" s="3"/>
      <c r="Z5" s="3"/>
      <c r="AA5" s="3"/>
      <c r="AB5" s="3"/>
      <c r="AC5" s="3"/>
      <c r="AD5" s="3"/>
    </row>
    <row r="6" spans="1:41" x14ac:dyDescent="0.2">
      <c r="A6" s="39" t="s">
        <v>2</v>
      </c>
      <c r="B6" s="40"/>
      <c r="C6" s="40"/>
      <c r="D6" s="40"/>
      <c r="E6" s="40"/>
      <c r="F6" s="40"/>
      <c r="G6" s="40"/>
      <c r="H6" s="40"/>
      <c r="I6" s="40"/>
      <c r="J6" s="40"/>
      <c r="K6" s="41"/>
      <c r="L6" s="41"/>
      <c r="M6" s="41"/>
      <c r="N6" s="14"/>
      <c r="O6" s="14"/>
      <c r="P6" s="14"/>
      <c r="Q6" s="3"/>
      <c r="R6" s="3"/>
      <c r="S6" s="3"/>
      <c r="T6" s="3"/>
      <c r="U6" s="3"/>
      <c r="V6" s="3"/>
      <c r="W6" s="3"/>
      <c r="X6" s="3"/>
      <c r="Y6" s="3"/>
      <c r="Z6" s="3"/>
      <c r="AA6" s="3"/>
      <c r="AB6" s="3"/>
      <c r="AC6" s="3"/>
      <c r="AD6" s="3"/>
    </row>
    <row r="7" spans="1:41" x14ac:dyDescent="0.2">
      <c r="A7" s="40"/>
      <c r="B7" s="40"/>
      <c r="C7" s="40"/>
      <c r="D7" s="40"/>
      <c r="E7" s="40"/>
      <c r="F7" s="40"/>
      <c r="G7" s="40"/>
      <c r="H7" s="40"/>
      <c r="I7" s="40"/>
      <c r="J7" s="40"/>
      <c r="K7" s="41"/>
      <c r="L7" s="41"/>
      <c r="M7" s="41"/>
      <c r="N7" s="14"/>
      <c r="O7" s="14"/>
      <c r="P7" s="14"/>
      <c r="Q7" s="1"/>
      <c r="R7" s="1"/>
      <c r="S7" s="1"/>
      <c r="T7" s="1"/>
      <c r="U7" s="1"/>
      <c r="V7" s="1"/>
      <c r="W7" s="1"/>
      <c r="X7" s="1"/>
      <c r="Y7" s="1"/>
      <c r="Z7" s="3"/>
      <c r="AA7" s="3"/>
      <c r="AB7" s="3"/>
      <c r="AC7" s="3"/>
      <c r="AD7" s="3"/>
    </row>
    <row r="8" spans="1:41" ht="39" customHeight="1" x14ac:dyDescent="0.2">
      <c r="A8" s="40"/>
      <c r="B8" s="40"/>
      <c r="C8" s="40"/>
      <c r="D8" s="40"/>
      <c r="E8" s="40"/>
      <c r="F8" s="40"/>
      <c r="G8" s="40"/>
      <c r="H8" s="40"/>
      <c r="I8" s="40"/>
      <c r="J8" s="40"/>
      <c r="K8" s="41"/>
      <c r="L8" s="41"/>
      <c r="M8" s="41"/>
      <c r="N8" s="14"/>
      <c r="O8" s="14"/>
      <c r="P8" s="14"/>
      <c r="Q8" s="3"/>
      <c r="R8" s="3"/>
      <c r="S8" s="3"/>
      <c r="T8" s="3"/>
      <c r="U8" s="3"/>
      <c r="V8" s="3"/>
      <c r="W8" s="3"/>
      <c r="X8" s="3"/>
      <c r="Y8" s="3"/>
      <c r="Z8" s="3"/>
      <c r="AA8" s="3"/>
      <c r="AB8" s="3"/>
      <c r="AC8" s="3"/>
      <c r="AD8" s="3"/>
    </row>
    <row r="9" spans="1:41" x14ac:dyDescent="0.2">
      <c r="A9" s="4"/>
      <c r="B9" s="4"/>
      <c r="C9" s="4"/>
      <c r="D9" s="4"/>
      <c r="E9" s="4"/>
      <c r="F9" s="4"/>
      <c r="G9" s="4"/>
      <c r="H9" s="4"/>
      <c r="I9" s="4"/>
      <c r="J9" s="4"/>
      <c r="K9" s="3"/>
      <c r="L9" s="3"/>
      <c r="M9" s="5"/>
      <c r="N9" s="5"/>
      <c r="O9" s="5"/>
      <c r="P9" s="5"/>
      <c r="Q9" s="3"/>
      <c r="R9" s="3"/>
      <c r="S9" s="3"/>
      <c r="T9" s="3"/>
      <c r="U9" s="3"/>
      <c r="V9" s="3"/>
      <c r="W9" s="3"/>
      <c r="X9" s="3"/>
      <c r="Y9" s="3"/>
      <c r="Z9" s="3"/>
      <c r="AA9" s="3"/>
      <c r="AB9" s="3"/>
      <c r="AC9" s="3"/>
      <c r="AD9" s="3"/>
    </row>
    <row r="10" spans="1:41" ht="18" x14ac:dyDescent="0.25">
      <c r="A10" s="42" t="s">
        <v>3</v>
      </c>
      <c r="B10" s="43"/>
      <c r="C10" s="43"/>
      <c r="D10" s="43"/>
      <c r="E10" s="43"/>
      <c r="F10" s="43"/>
      <c r="G10" s="43"/>
      <c r="H10" s="43"/>
      <c r="I10" s="43"/>
      <c r="J10" s="43"/>
      <c r="K10" s="5"/>
      <c r="L10" s="5"/>
      <c r="M10" s="5"/>
      <c r="N10" s="5"/>
      <c r="O10" s="5"/>
      <c r="P10" s="5"/>
      <c r="Q10" s="5"/>
      <c r="R10" s="5"/>
      <c r="S10" s="5"/>
      <c r="T10" s="5"/>
      <c r="U10" s="5"/>
      <c r="V10" s="5"/>
      <c r="W10" s="5"/>
      <c r="X10" s="5"/>
      <c r="Y10" s="5"/>
      <c r="Z10" s="5"/>
      <c r="AA10" s="5"/>
      <c r="AB10" s="5"/>
      <c r="AC10" s="5"/>
      <c r="AD10" s="5"/>
    </row>
    <row r="11" spans="1:41" x14ac:dyDescent="0.2">
      <c r="A11" s="6">
        <v>1</v>
      </c>
      <c r="B11" s="6">
        <v>2</v>
      </c>
      <c r="C11" s="6">
        <v>3</v>
      </c>
      <c r="D11" s="6">
        <v>4</v>
      </c>
      <c r="E11" s="6">
        <f>D11+1</f>
        <v>5</v>
      </c>
      <c r="F11" s="6">
        <f t="shared" ref="F11:AC11" si="0">E11+1</f>
        <v>6</v>
      </c>
      <c r="G11" s="6">
        <f t="shared" si="0"/>
        <v>7</v>
      </c>
      <c r="H11" s="6">
        <f t="shared" si="0"/>
        <v>8</v>
      </c>
      <c r="I11" s="6">
        <f t="shared" si="0"/>
        <v>9</v>
      </c>
      <c r="J11" s="6">
        <f t="shared" si="0"/>
        <v>10</v>
      </c>
      <c r="K11" s="6">
        <f t="shared" si="0"/>
        <v>11</v>
      </c>
      <c r="L11" s="6">
        <f t="shared" si="0"/>
        <v>12</v>
      </c>
      <c r="M11" s="6">
        <f t="shared" si="0"/>
        <v>13</v>
      </c>
      <c r="N11" s="6">
        <v>14</v>
      </c>
      <c r="O11" s="6">
        <v>15</v>
      </c>
      <c r="P11" s="6">
        <v>16</v>
      </c>
      <c r="Q11" s="6">
        <v>17</v>
      </c>
      <c r="R11" s="6">
        <v>18</v>
      </c>
      <c r="S11" s="6">
        <v>19</v>
      </c>
      <c r="T11" s="6">
        <v>20</v>
      </c>
      <c r="U11" s="6">
        <v>21</v>
      </c>
      <c r="V11" s="6">
        <f>U11+1</f>
        <v>22</v>
      </c>
      <c r="W11" s="6">
        <f t="shared" si="0"/>
        <v>23</v>
      </c>
      <c r="X11" s="6">
        <f t="shared" si="0"/>
        <v>24</v>
      </c>
      <c r="Y11" s="6">
        <f t="shared" si="0"/>
        <v>25</v>
      </c>
      <c r="Z11" s="6">
        <f>Y11+1</f>
        <v>26</v>
      </c>
      <c r="AA11" s="6">
        <f>Z11+1</f>
        <v>27</v>
      </c>
      <c r="AB11" s="6">
        <f t="shared" si="0"/>
        <v>28</v>
      </c>
      <c r="AC11" s="6">
        <f t="shared" si="0"/>
        <v>29</v>
      </c>
      <c r="AD11" s="6">
        <f>AC11+1</f>
        <v>30</v>
      </c>
      <c r="AE11" s="6">
        <f>AD11+1</f>
        <v>31</v>
      </c>
      <c r="AF11" s="6">
        <v>32</v>
      </c>
      <c r="AG11" s="6">
        <v>33</v>
      </c>
      <c r="AH11" s="6">
        <v>34</v>
      </c>
      <c r="AI11" s="6">
        <v>35</v>
      </c>
      <c r="AJ11" s="6">
        <v>36</v>
      </c>
      <c r="AK11" s="18">
        <v>37</v>
      </c>
      <c r="AL11" s="18">
        <v>38</v>
      </c>
      <c r="AM11" s="18">
        <v>39</v>
      </c>
      <c r="AN11" s="18">
        <v>40</v>
      </c>
      <c r="AO11" s="18">
        <v>41</v>
      </c>
    </row>
    <row r="12" spans="1:41" ht="12.75" customHeight="1" x14ac:dyDescent="0.2">
      <c r="A12" s="7"/>
      <c r="B12" s="2"/>
      <c r="C12" s="2"/>
      <c r="D12" s="2"/>
      <c r="E12" s="2"/>
      <c r="F12" s="2"/>
      <c r="G12" s="2"/>
      <c r="H12" s="2"/>
      <c r="I12" s="8"/>
      <c r="J12" s="47" t="s">
        <v>4</v>
      </c>
      <c r="K12" s="44" t="s">
        <v>5</v>
      </c>
      <c r="L12" s="45"/>
      <c r="M12" s="46"/>
      <c r="N12" s="1"/>
      <c r="O12" s="9" t="s">
        <v>6</v>
      </c>
      <c r="P12" s="1"/>
      <c r="Q12" s="17" t="s">
        <v>7</v>
      </c>
      <c r="R12" s="11"/>
      <c r="S12" s="11" t="s">
        <v>8</v>
      </c>
      <c r="T12" s="11"/>
      <c r="U12" s="19" t="s">
        <v>9</v>
      </c>
      <c r="V12" s="12" t="s">
        <v>10</v>
      </c>
      <c r="W12" s="10" t="s">
        <v>11</v>
      </c>
      <c r="X12" s="10" t="s">
        <v>12</v>
      </c>
      <c r="Y12" s="10" t="s">
        <v>13</v>
      </c>
      <c r="Z12" s="10" t="s">
        <v>14</v>
      </c>
      <c r="AA12" s="10" t="s">
        <v>15</v>
      </c>
      <c r="AB12" s="10" t="s">
        <v>16</v>
      </c>
      <c r="AC12" s="10" t="s">
        <v>17</v>
      </c>
      <c r="AD12" s="9" t="s">
        <v>18</v>
      </c>
      <c r="AE12" s="9"/>
      <c r="AF12" s="30" t="s">
        <v>19</v>
      </c>
      <c r="AG12" s="9"/>
      <c r="AH12" s="9" t="s">
        <v>20</v>
      </c>
      <c r="AJ12" s="9" t="s">
        <v>21</v>
      </c>
      <c r="AK12" s="9"/>
      <c r="AL12" s="9" t="s">
        <v>22</v>
      </c>
      <c r="AM12" s="9"/>
      <c r="AN12" s="9" t="s">
        <v>23</v>
      </c>
      <c r="AO12" s="9" t="s">
        <v>24</v>
      </c>
    </row>
    <row r="13" spans="1:41" x14ac:dyDescent="0.2">
      <c r="A13" s="27" t="s">
        <v>25</v>
      </c>
      <c r="B13" s="28" t="s">
        <v>26</v>
      </c>
      <c r="C13" s="28" t="s">
        <v>27</v>
      </c>
      <c r="D13" s="28" t="s">
        <v>28</v>
      </c>
      <c r="E13" s="28" t="s">
        <v>29</v>
      </c>
      <c r="F13" s="28" t="s">
        <v>30</v>
      </c>
      <c r="G13" s="28" t="s">
        <v>31</v>
      </c>
      <c r="H13" s="28" t="s">
        <v>32</v>
      </c>
      <c r="I13" s="31" t="s">
        <v>33</v>
      </c>
      <c r="J13" s="36"/>
      <c r="K13" s="36" t="s">
        <v>34</v>
      </c>
      <c r="L13" s="36" t="s">
        <v>35</v>
      </c>
      <c r="M13" s="36" t="s">
        <v>36</v>
      </c>
      <c r="N13" s="33" t="s">
        <v>37</v>
      </c>
      <c r="O13" s="28" t="s">
        <v>38</v>
      </c>
      <c r="P13" s="31" t="s">
        <v>39</v>
      </c>
      <c r="Q13" s="36" t="s">
        <v>40</v>
      </c>
      <c r="R13" s="33" t="s">
        <v>41</v>
      </c>
      <c r="S13" s="28" t="s">
        <v>42</v>
      </c>
      <c r="T13" s="31" t="s">
        <v>43</v>
      </c>
      <c r="U13" s="36" t="s">
        <v>44</v>
      </c>
      <c r="V13" s="38" t="s">
        <v>45</v>
      </c>
      <c r="W13" s="35" t="s">
        <v>46</v>
      </c>
      <c r="X13" s="35" t="s">
        <v>47</v>
      </c>
      <c r="Y13" s="35" t="s">
        <v>48</v>
      </c>
      <c r="Z13" s="35" t="s">
        <v>49</v>
      </c>
      <c r="AA13" s="35" t="s">
        <v>39</v>
      </c>
      <c r="AB13" s="35" t="s">
        <v>50</v>
      </c>
      <c r="AC13" s="35" t="s">
        <v>51</v>
      </c>
      <c r="AD13" s="28" t="s">
        <v>52</v>
      </c>
      <c r="AE13" s="28" t="s">
        <v>53</v>
      </c>
      <c r="AF13" s="31"/>
      <c r="AG13" s="33" t="s">
        <v>54</v>
      </c>
      <c r="AH13" s="28" t="s">
        <v>55</v>
      </c>
      <c r="AI13" s="28" t="s">
        <v>56</v>
      </c>
      <c r="AJ13" s="28" t="s">
        <v>57</v>
      </c>
      <c r="AK13" s="28" t="s">
        <v>58</v>
      </c>
      <c r="AL13" s="28" t="s">
        <v>59</v>
      </c>
      <c r="AM13" s="28" t="s">
        <v>60</v>
      </c>
      <c r="AN13" s="28" t="s">
        <v>61</v>
      </c>
      <c r="AO13" s="28" t="s">
        <v>62</v>
      </c>
    </row>
    <row r="14" spans="1:41" ht="12.75" customHeight="1" x14ac:dyDescent="0.2">
      <c r="A14" s="27"/>
      <c r="B14" s="28"/>
      <c r="C14" s="28"/>
      <c r="D14" s="28"/>
      <c r="E14" s="28"/>
      <c r="F14" s="28"/>
      <c r="G14" s="28"/>
      <c r="H14" s="28"/>
      <c r="I14" s="31"/>
      <c r="J14" s="36"/>
      <c r="K14" s="36"/>
      <c r="L14" s="36"/>
      <c r="M14" s="36"/>
      <c r="N14" s="33"/>
      <c r="O14" s="28"/>
      <c r="P14" s="31"/>
      <c r="Q14" s="36"/>
      <c r="R14" s="33"/>
      <c r="S14" s="28"/>
      <c r="T14" s="31"/>
      <c r="U14" s="36"/>
      <c r="V14" s="33"/>
      <c r="W14" s="28"/>
      <c r="X14" s="28"/>
      <c r="Y14" s="28"/>
      <c r="Z14" s="28"/>
      <c r="AA14" s="28"/>
      <c r="AB14" s="28"/>
      <c r="AC14" s="28"/>
      <c r="AD14" s="28"/>
      <c r="AE14" s="28"/>
      <c r="AF14" s="31"/>
      <c r="AG14" s="33"/>
      <c r="AH14" s="28"/>
      <c r="AI14" s="28"/>
      <c r="AJ14" s="28"/>
      <c r="AK14" s="28"/>
      <c r="AL14" s="28"/>
      <c r="AM14" s="28"/>
      <c r="AN14" s="28"/>
      <c r="AO14" s="28"/>
    </row>
    <row r="15" spans="1:41" ht="13.5" customHeight="1" thickBot="1" x14ac:dyDescent="0.25">
      <c r="B15" s="29"/>
      <c r="C15" s="29"/>
      <c r="D15" s="29"/>
      <c r="E15" s="29"/>
      <c r="F15" s="29"/>
      <c r="G15" s="29"/>
      <c r="H15" s="29"/>
      <c r="I15" s="32"/>
      <c r="J15" s="37"/>
      <c r="K15" s="37"/>
      <c r="L15" s="37"/>
      <c r="M15" s="37"/>
      <c r="N15" s="34"/>
      <c r="O15" s="29"/>
      <c r="P15" s="32"/>
      <c r="Q15" s="37"/>
      <c r="R15" s="34"/>
      <c r="S15" s="29"/>
      <c r="T15" s="32"/>
      <c r="U15" s="37"/>
      <c r="V15" s="34"/>
      <c r="W15" s="29"/>
      <c r="X15" s="29"/>
      <c r="Y15" s="29"/>
      <c r="Z15" s="29"/>
      <c r="AA15" s="29"/>
      <c r="AB15" s="29"/>
      <c r="AC15" s="29"/>
      <c r="AD15" s="29"/>
      <c r="AE15" s="29"/>
      <c r="AF15" s="32"/>
      <c r="AG15" s="34"/>
      <c r="AH15" s="29"/>
      <c r="AI15" s="29"/>
      <c r="AJ15" s="29"/>
      <c r="AK15" s="29"/>
      <c r="AL15" s="29"/>
      <c r="AM15" s="29"/>
      <c r="AN15" s="29"/>
      <c r="AO15" s="29"/>
    </row>
    <row r="16" spans="1:41" x14ac:dyDescent="0.2">
      <c r="S16" s="25"/>
      <c r="AE16" s="7"/>
    </row>
    <row r="17" spans="1:40" outlineLevel="2" x14ac:dyDescent="0.2">
      <c r="A17" t="s">
        <v>64</v>
      </c>
      <c r="B17" t="s">
        <v>65</v>
      </c>
      <c r="C17" t="s">
        <v>66</v>
      </c>
      <c r="E17" t="s">
        <v>63</v>
      </c>
      <c r="G17" s="22">
        <v>44957</v>
      </c>
      <c r="H17" s="22">
        <v>44958</v>
      </c>
      <c r="I17" s="22">
        <v>44958</v>
      </c>
      <c r="J17" s="21">
        <f t="shared" ref="J17:J21" si="1">+K17+L17+M17</f>
        <v>4.1000000000000002E-2</v>
      </c>
      <c r="M17" s="21">
        <f t="shared" ref="M17:M20" si="2">+N17+O17+V17+Z17+AB17+AD17</f>
        <v>4.1000000000000002E-2</v>
      </c>
      <c r="N17" s="21">
        <v>3.1495660000000002E-2</v>
      </c>
      <c r="O17" s="23">
        <v>0</v>
      </c>
      <c r="P17" s="21">
        <v>0</v>
      </c>
      <c r="Q17" s="21">
        <f t="shared" ref="Q17:Q20" si="3">+N17+O17+P17</f>
        <v>3.1495660000000002E-2</v>
      </c>
      <c r="R17" s="21">
        <v>8.1164300000000009E-3</v>
      </c>
      <c r="S17" s="25">
        <v>0</v>
      </c>
      <c r="T17" s="24">
        <v>0</v>
      </c>
      <c r="U17" s="21">
        <f t="shared" ref="U17:U20" si="4">+R17+S17+T17</f>
        <v>8.1164300000000009E-3</v>
      </c>
      <c r="V17" s="23">
        <v>0</v>
      </c>
      <c r="Z17" s="21">
        <v>9.50434E-3</v>
      </c>
      <c r="AA17" s="21">
        <v>0</v>
      </c>
      <c r="AD17" s="24">
        <v>0</v>
      </c>
      <c r="AG17" s="24">
        <v>0</v>
      </c>
      <c r="AJ17" s="21">
        <f t="shared" ref="AJ17:AJ21" si="5">+AG17+AH17+AI17</f>
        <v>0</v>
      </c>
      <c r="AN17" s="21">
        <f t="shared" ref="AN17:AN21" si="6">+AK17+AL17+AM17</f>
        <v>0</v>
      </c>
    </row>
    <row r="18" spans="1:40" outlineLevel="2" x14ac:dyDescent="0.2">
      <c r="A18" t="s">
        <v>64</v>
      </c>
      <c r="B18" t="s">
        <v>65</v>
      </c>
      <c r="C18" t="s">
        <v>66</v>
      </c>
      <c r="E18" t="s">
        <v>63</v>
      </c>
      <c r="G18" s="22">
        <v>44985</v>
      </c>
      <c r="H18" s="22">
        <v>44986</v>
      </c>
      <c r="I18" s="22">
        <v>44986</v>
      </c>
      <c r="J18" s="21">
        <f t="shared" si="1"/>
        <v>4.1000000000000002E-2</v>
      </c>
      <c r="M18" s="21">
        <f t="shared" si="2"/>
        <v>4.1000000000000002E-2</v>
      </c>
      <c r="N18" s="21">
        <v>3.1495660000000002E-2</v>
      </c>
      <c r="O18" s="23">
        <v>0</v>
      </c>
      <c r="P18" s="21">
        <v>0</v>
      </c>
      <c r="Q18" s="21">
        <f t="shared" si="3"/>
        <v>3.1495660000000002E-2</v>
      </c>
      <c r="R18" s="21">
        <v>8.1164300000000009E-3</v>
      </c>
      <c r="S18" s="25">
        <v>0</v>
      </c>
      <c r="T18" s="24">
        <v>0</v>
      </c>
      <c r="U18" s="21">
        <f t="shared" si="4"/>
        <v>8.1164300000000009E-3</v>
      </c>
      <c r="V18" s="23">
        <v>0</v>
      </c>
      <c r="Z18" s="21">
        <v>9.50434E-3</v>
      </c>
      <c r="AA18" s="21">
        <v>0</v>
      </c>
      <c r="AD18" s="24">
        <v>0</v>
      </c>
      <c r="AG18" s="24">
        <v>0</v>
      </c>
      <c r="AJ18" s="21">
        <f t="shared" si="5"/>
        <v>0</v>
      </c>
      <c r="AN18" s="21">
        <f t="shared" si="6"/>
        <v>0</v>
      </c>
    </row>
    <row r="19" spans="1:40" outlineLevel="2" x14ac:dyDescent="0.2">
      <c r="A19" t="s">
        <v>64</v>
      </c>
      <c r="B19" t="s">
        <v>65</v>
      </c>
      <c r="C19" t="s">
        <v>66</v>
      </c>
      <c r="E19" t="s">
        <v>63</v>
      </c>
      <c r="G19" s="22">
        <v>45016</v>
      </c>
      <c r="H19" s="22">
        <v>45019</v>
      </c>
      <c r="I19" s="22">
        <v>45019</v>
      </c>
      <c r="J19" s="21">
        <f t="shared" si="1"/>
        <v>4.1000000000000002E-2</v>
      </c>
      <c r="M19" s="21">
        <f t="shared" si="2"/>
        <v>4.1000000000000002E-2</v>
      </c>
      <c r="N19" s="21">
        <v>3.1495660000000002E-2</v>
      </c>
      <c r="O19" s="23">
        <v>0</v>
      </c>
      <c r="P19" s="21">
        <v>0</v>
      </c>
      <c r="Q19" s="21">
        <f t="shared" si="3"/>
        <v>3.1495660000000002E-2</v>
      </c>
      <c r="R19" s="21">
        <v>8.1164300000000009E-3</v>
      </c>
      <c r="S19" s="25">
        <v>0</v>
      </c>
      <c r="T19" s="24">
        <v>0</v>
      </c>
      <c r="U19" s="21">
        <f t="shared" si="4"/>
        <v>8.1164300000000009E-3</v>
      </c>
      <c r="V19" s="23">
        <v>0</v>
      </c>
      <c r="Z19" s="21">
        <v>9.50434E-3</v>
      </c>
      <c r="AA19" s="21">
        <v>0</v>
      </c>
      <c r="AD19" s="24">
        <v>0</v>
      </c>
      <c r="AG19" s="24">
        <v>0</v>
      </c>
      <c r="AJ19" s="21">
        <f t="shared" si="5"/>
        <v>0</v>
      </c>
      <c r="AN19" s="21">
        <f t="shared" si="6"/>
        <v>0</v>
      </c>
    </row>
    <row r="20" spans="1:40" outlineLevel="2" x14ac:dyDescent="0.2">
      <c r="A20" t="s">
        <v>64</v>
      </c>
      <c r="B20" t="s">
        <v>65</v>
      </c>
      <c r="C20" t="s">
        <v>66</v>
      </c>
      <c r="E20" t="s">
        <v>63</v>
      </c>
      <c r="G20" s="22">
        <v>45044</v>
      </c>
      <c r="H20" s="22">
        <v>45047</v>
      </c>
      <c r="I20" s="22">
        <v>45047</v>
      </c>
      <c r="J20" s="21">
        <f t="shared" si="1"/>
        <v>4.1000000000000002E-2</v>
      </c>
      <c r="M20" s="21">
        <f t="shared" si="2"/>
        <v>4.1000000000000002E-2</v>
      </c>
      <c r="N20" s="21">
        <v>3.1495660000000002E-2</v>
      </c>
      <c r="O20" s="23">
        <v>0</v>
      </c>
      <c r="P20" s="21">
        <v>0</v>
      </c>
      <c r="Q20" s="21">
        <f t="shared" si="3"/>
        <v>3.1495660000000002E-2</v>
      </c>
      <c r="R20" s="21">
        <v>8.1164300000000009E-3</v>
      </c>
      <c r="S20" s="25">
        <v>0</v>
      </c>
      <c r="T20" s="24">
        <v>0</v>
      </c>
      <c r="U20" s="21">
        <f t="shared" si="4"/>
        <v>8.1164300000000009E-3</v>
      </c>
      <c r="V20" s="23">
        <v>0</v>
      </c>
      <c r="Z20" s="21">
        <v>9.50434E-3</v>
      </c>
      <c r="AA20" s="21">
        <v>0</v>
      </c>
      <c r="AD20" s="24">
        <v>0</v>
      </c>
      <c r="AG20" s="24">
        <v>0</v>
      </c>
      <c r="AJ20" s="21">
        <f t="shared" si="5"/>
        <v>0</v>
      </c>
      <c r="AN20" s="21">
        <f t="shared" si="6"/>
        <v>0</v>
      </c>
    </row>
    <row r="21" spans="1:40" outlineLevel="2" x14ac:dyDescent="0.2">
      <c r="A21" t="s">
        <v>64</v>
      </c>
      <c r="B21" t="s">
        <v>65</v>
      </c>
      <c r="C21" t="s">
        <v>66</v>
      </c>
      <c r="E21" t="s">
        <v>63</v>
      </c>
      <c r="G21" s="22">
        <v>45077</v>
      </c>
      <c r="H21" s="22">
        <v>45078</v>
      </c>
      <c r="I21" s="22">
        <v>45078</v>
      </c>
      <c r="J21" s="21">
        <f t="shared" si="1"/>
        <v>4.3999999999999997E-2</v>
      </c>
      <c r="M21" s="21">
        <f t="shared" ref="M21:M41" si="7">+N21+O21+V21+Z21+AB21+AD21</f>
        <v>4.3999999999999997E-2</v>
      </c>
      <c r="N21" s="21">
        <v>3.3800219999999999E-2</v>
      </c>
      <c r="O21" s="23">
        <v>0</v>
      </c>
      <c r="P21" s="21">
        <v>0</v>
      </c>
      <c r="Q21" s="21">
        <f t="shared" ref="Q21:Q41" si="8">+N21+O21+P21</f>
        <v>3.3800219999999999E-2</v>
      </c>
      <c r="R21" s="21">
        <v>8.7103200000000006E-3</v>
      </c>
      <c r="S21" s="25">
        <v>0</v>
      </c>
      <c r="T21" s="24">
        <v>0</v>
      </c>
      <c r="U21" s="21">
        <f t="shared" ref="U21:U41" si="9">+R21+S21+T21</f>
        <v>8.7103200000000006E-3</v>
      </c>
      <c r="V21" s="23">
        <v>0</v>
      </c>
      <c r="Z21" s="21">
        <v>1.019978E-2</v>
      </c>
      <c r="AA21" s="21">
        <v>0</v>
      </c>
      <c r="AD21" s="24">
        <v>0</v>
      </c>
      <c r="AG21" s="24">
        <v>0</v>
      </c>
      <c r="AJ21" s="21">
        <f t="shared" si="5"/>
        <v>0</v>
      </c>
      <c r="AN21" s="21">
        <f t="shared" si="6"/>
        <v>0</v>
      </c>
    </row>
    <row r="22" spans="1:40" outlineLevel="2" x14ac:dyDescent="0.2">
      <c r="A22" t="s">
        <v>64</v>
      </c>
      <c r="B22" t="s">
        <v>65</v>
      </c>
      <c r="C22" t="s">
        <v>66</v>
      </c>
      <c r="E22" t="s">
        <v>63</v>
      </c>
      <c r="G22" s="22">
        <v>45107</v>
      </c>
      <c r="H22" s="22">
        <v>45110</v>
      </c>
      <c r="I22" s="22">
        <v>45110</v>
      </c>
      <c r="J22" s="21">
        <f t="shared" ref="J22:J41" si="10">+K22+L22+M22</f>
        <v>4.3999999999999997E-2</v>
      </c>
      <c r="M22" s="21">
        <f t="shared" si="7"/>
        <v>4.3999999999999997E-2</v>
      </c>
      <c r="N22" s="21">
        <v>3.3800219999999999E-2</v>
      </c>
      <c r="O22" s="23">
        <v>0</v>
      </c>
      <c r="P22" s="21">
        <v>0</v>
      </c>
      <c r="Q22" s="21">
        <f t="shared" si="8"/>
        <v>3.3800219999999999E-2</v>
      </c>
      <c r="R22" s="21">
        <v>8.7103200000000006E-3</v>
      </c>
      <c r="S22" s="25">
        <v>0</v>
      </c>
      <c r="T22" s="24">
        <v>0</v>
      </c>
      <c r="U22" s="21">
        <f t="shared" si="9"/>
        <v>8.7103200000000006E-3</v>
      </c>
      <c r="V22" s="23">
        <v>0</v>
      </c>
      <c r="Z22" s="21">
        <v>1.019978E-2</v>
      </c>
      <c r="AA22" s="21">
        <v>0</v>
      </c>
      <c r="AD22" s="24">
        <v>0</v>
      </c>
      <c r="AG22" s="24">
        <v>0</v>
      </c>
      <c r="AJ22" s="21">
        <f t="shared" ref="AJ22:AJ41" si="11">+AG22+AH22+AI22</f>
        <v>0</v>
      </c>
      <c r="AN22" s="21">
        <f t="shared" ref="AN22:AN41" si="12">+AK22+AL22+AM22</f>
        <v>0</v>
      </c>
    </row>
    <row r="23" spans="1:40" outlineLevel="2" x14ac:dyDescent="0.2">
      <c r="A23" t="s">
        <v>64</v>
      </c>
      <c r="B23" t="s">
        <v>65</v>
      </c>
      <c r="C23" t="s">
        <v>66</v>
      </c>
      <c r="E23" t="s">
        <v>63</v>
      </c>
      <c r="G23" s="22">
        <v>45138</v>
      </c>
      <c r="H23" s="22">
        <v>45139</v>
      </c>
      <c r="I23" s="22">
        <v>45139</v>
      </c>
      <c r="J23" s="21">
        <f t="shared" si="10"/>
        <v>4.3999999999999997E-2</v>
      </c>
      <c r="M23" s="21">
        <f t="shared" si="7"/>
        <v>4.3999999999999997E-2</v>
      </c>
      <c r="N23" s="21">
        <v>3.3800219999999999E-2</v>
      </c>
      <c r="O23" s="23">
        <v>0</v>
      </c>
      <c r="P23" s="21">
        <v>0</v>
      </c>
      <c r="Q23" s="21">
        <f t="shared" si="8"/>
        <v>3.3800219999999999E-2</v>
      </c>
      <c r="R23" s="21">
        <v>8.7103200000000006E-3</v>
      </c>
      <c r="S23" s="25">
        <v>0</v>
      </c>
      <c r="T23" s="24">
        <v>0</v>
      </c>
      <c r="U23" s="21">
        <f t="shared" si="9"/>
        <v>8.7103200000000006E-3</v>
      </c>
      <c r="V23" s="23">
        <v>0</v>
      </c>
      <c r="Z23" s="21">
        <v>1.019978E-2</v>
      </c>
      <c r="AA23" s="21">
        <v>0</v>
      </c>
      <c r="AD23" s="24">
        <v>0</v>
      </c>
      <c r="AG23" s="24">
        <v>0</v>
      </c>
      <c r="AJ23" s="21">
        <f t="shared" si="11"/>
        <v>0</v>
      </c>
      <c r="AN23" s="21">
        <f t="shared" si="12"/>
        <v>0</v>
      </c>
    </row>
    <row r="24" spans="1:40" outlineLevel="2" x14ac:dyDescent="0.2">
      <c r="A24" t="s">
        <v>64</v>
      </c>
      <c r="B24" t="s">
        <v>65</v>
      </c>
      <c r="C24" t="s">
        <v>66</v>
      </c>
      <c r="G24" s="22">
        <v>45169</v>
      </c>
      <c r="H24" s="22">
        <v>45170</v>
      </c>
      <c r="I24" s="22">
        <v>45170</v>
      </c>
      <c r="J24" s="21">
        <f t="shared" si="10"/>
        <v>4.3999999999999997E-2</v>
      </c>
      <c r="M24" s="21">
        <f t="shared" si="7"/>
        <v>4.3999999999999997E-2</v>
      </c>
      <c r="N24" s="21">
        <v>4.3999999999999997E-2</v>
      </c>
      <c r="O24" s="23">
        <v>0</v>
      </c>
      <c r="P24" s="21">
        <v>0</v>
      </c>
      <c r="Q24" s="21">
        <f t="shared" si="8"/>
        <v>4.3999999999999997E-2</v>
      </c>
      <c r="R24" s="21">
        <v>1.13388E-2</v>
      </c>
      <c r="S24" s="25">
        <v>0</v>
      </c>
      <c r="T24" s="24">
        <v>0</v>
      </c>
      <c r="U24" s="21">
        <f t="shared" si="9"/>
        <v>1.13388E-2</v>
      </c>
      <c r="V24" s="23">
        <v>0</v>
      </c>
      <c r="Z24" s="21">
        <v>0</v>
      </c>
      <c r="AA24" s="21">
        <v>0</v>
      </c>
      <c r="AD24" s="24">
        <v>0</v>
      </c>
      <c r="AG24" s="24">
        <v>0</v>
      </c>
      <c r="AJ24" s="21">
        <f t="shared" si="11"/>
        <v>0</v>
      </c>
      <c r="AN24" s="21">
        <f t="shared" si="12"/>
        <v>0</v>
      </c>
    </row>
    <row r="25" spans="1:40" outlineLevel="2" x14ac:dyDescent="0.2">
      <c r="A25" t="s">
        <v>64</v>
      </c>
      <c r="B25" t="s">
        <v>65</v>
      </c>
      <c r="C25" t="s">
        <v>66</v>
      </c>
      <c r="G25" s="22">
        <v>45198</v>
      </c>
      <c r="H25" s="22">
        <v>45201</v>
      </c>
      <c r="I25" s="22">
        <v>45201</v>
      </c>
      <c r="J25" s="21">
        <f t="shared" si="10"/>
        <v>4.3999999999999997E-2</v>
      </c>
      <c r="M25" s="21">
        <f t="shared" si="7"/>
        <v>4.3999999999999997E-2</v>
      </c>
      <c r="N25" s="21">
        <v>4.3999999999999997E-2</v>
      </c>
      <c r="O25" s="23">
        <v>0</v>
      </c>
      <c r="P25" s="21">
        <v>0</v>
      </c>
      <c r="Q25" s="21">
        <f t="shared" si="8"/>
        <v>4.3999999999999997E-2</v>
      </c>
      <c r="R25" s="21">
        <v>1.13388E-2</v>
      </c>
      <c r="S25" s="25">
        <v>0</v>
      </c>
      <c r="T25" s="24">
        <v>0</v>
      </c>
      <c r="U25" s="21">
        <f t="shared" si="9"/>
        <v>1.13388E-2</v>
      </c>
      <c r="V25" s="23">
        <v>0</v>
      </c>
      <c r="Z25" s="21">
        <v>0</v>
      </c>
      <c r="AA25" s="21">
        <v>0</v>
      </c>
      <c r="AD25" s="24">
        <v>0</v>
      </c>
      <c r="AG25" s="24">
        <v>0</v>
      </c>
      <c r="AJ25" s="21">
        <f t="shared" si="11"/>
        <v>0</v>
      </c>
      <c r="AN25" s="21">
        <f t="shared" si="12"/>
        <v>0</v>
      </c>
    </row>
    <row r="26" spans="1:40" outlineLevel="2" x14ac:dyDescent="0.2">
      <c r="A26" t="s">
        <v>64</v>
      </c>
      <c r="B26" t="s">
        <v>65</v>
      </c>
      <c r="C26" t="s">
        <v>66</v>
      </c>
      <c r="G26" s="22">
        <v>45230</v>
      </c>
      <c r="H26" s="22">
        <v>45231</v>
      </c>
      <c r="I26" s="22">
        <v>45231</v>
      </c>
      <c r="J26" s="21">
        <f t="shared" si="10"/>
        <v>4.5999999999999999E-2</v>
      </c>
      <c r="M26" s="21">
        <f t="shared" si="7"/>
        <v>4.5999999999999999E-2</v>
      </c>
      <c r="N26" s="21">
        <v>4.5999999999999999E-2</v>
      </c>
      <c r="O26" s="23">
        <v>0</v>
      </c>
      <c r="P26" s="21">
        <v>0</v>
      </c>
      <c r="Q26" s="21">
        <f t="shared" si="8"/>
        <v>4.5999999999999999E-2</v>
      </c>
      <c r="R26" s="21">
        <v>1.1854200000000001E-2</v>
      </c>
      <c r="S26" s="25">
        <v>0</v>
      </c>
      <c r="T26" s="24">
        <v>0</v>
      </c>
      <c r="U26" s="21">
        <f t="shared" si="9"/>
        <v>1.1854200000000001E-2</v>
      </c>
      <c r="V26" s="23">
        <v>0</v>
      </c>
      <c r="Z26" s="21">
        <v>0</v>
      </c>
      <c r="AA26" s="21">
        <v>0</v>
      </c>
      <c r="AD26" s="24">
        <v>0</v>
      </c>
      <c r="AG26" s="24">
        <v>0</v>
      </c>
      <c r="AJ26" s="21">
        <f t="shared" si="11"/>
        <v>0</v>
      </c>
      <c r="AN26" s="21">
        <f t="shared" si="12"/>
        <v>0</v>
      </c>
    </row>
    <row r="27" spans="1:40" outlineLevel="2" x14ac:dyDescent="0.2">
      <c r="A27" t="s">
        <v>64</v>
      </c>
      <c r="B27" t="s">
        <v>65</v>
      </c>
      <c r="C27" t="s">
        <v>66</v>
      </c>
      <c r="G27" s="22">
        <v>45260</v>
      </c>
      <c r="H27" s="22">
        <v>45261</v>
      </c>
      <c r="I27" s="22">
        <v>45261</v>
      </c>
      <c r="J27" s="21">
        <f t="shared" si="10"/>
        <v>4.5999999999999999E-2</v>
      </c>
      <c r="M27" s="21">
        <f t="shared" si="7"/>
        <v>4.5999999999999999E-2</v>
      </c>
      <c r="N27" s="21">
        <v>4.5999999999999999E-2</v>
      </c>
      <c r="O27" s="23">
        <v>0</v>
      </c>
      <c r="P27" s="21">
        <v>0</v>
      </c>
      <c r="Q27" s="21">
        <f t="shared" si="8"/>
        <v>4.5999999999999999E-2</v>
      </c>
      <c r="R27" s="21">
        <v>1.1854200000000001E-2</v>
      </c>
      <c r="S27" s="25">
        <v>0</v>
      </c>
      <c r="T27" s="24">
        <v>0</v>
      </c>
      <c r="U27" s="21">
        <f t="shared" si="9"/>
        <v>1.1854200000000001E-2</v>
      </c>
      <c r="V27" s="23">
        <v>0</v>
      </c>
      <c r="Z27" s="21">
        <v>0</v>
      </c>
      <c r="AA27" s="21">
        <v>0</v>
      </c>
      <c r="AD27" s="24">
        <v>0</v>
      </c>
      <c r="AG27" s="24">
        <v>0</v>
      </c>
      <c r="AJ27" s="21">
        <f t="shared" si="11"/>
        <v>0</v>
      </c>
      <c r="AN27" s="21">
        <f t="shared" si="12"/>
        <v>0</v>
      </c>
    </row>
    <row r="28" spans="1:40" outlineLevel="2" x14ac:dyDescent="0.2">
      <c r="A28" t="s">
        <v>64</v>
      </c>
      <c r="B28" t="s">
        <v>65</v>
      </c>
      <c r="C28" t="s">
        <v>66</v>
      </c>
      <c r="G28" s="22">
        <v>45289</v>
      </c>
      <c r="H28" s="22">
        <v>45293</v>
      </c>
      <c r="I28" s="22">
        <v>45293</v>
      </c>
      <c r="J28" s="21">
        <f t="shared" si="10"/>
        <v>4.5999999999999999E-2</v>
      </c>
      <c r="M28" s="21">
        <f t="shared" si="7"/>
        <v>4.5999999999999999E-2</v>
      </c>
      <c r="N28" s="21">
        <v>4.5999999999999999E-2</v>
      </c>
      <c r="O28" s="23">
        <v>0</v>
      </c>
      <c r="P28" s="21">
        <v>0</v>
      </c>
      <c r="Q28" s="21">
        <f t="shared" si="8"/>
        <v>4.5999999999999999E-2</v>
      </c>
      <c r="R28" s="21">
        <v>1.1854200000000001E-2</v>
      </c>
      <c r="S28" s="25">
        <v>0</v>
      </c>
      <c r="T28" s="24">
        <v>0</v>
      </c>
      <c r="U28" s="21">
        <f t="shared" si="9"/>
        <v>1.1854200000000001E-2</v>
      </c>
      <c r="V28" s="23">
        <v>0</v>
      </c>
      <c r="Z28" s="21">
        <v>0</v>
      </c>
      <c r="AA28" s="21">
        <v>0</v>
      </c>
      <c r="AD28" s="24">
        <v>0</v>
      </c>
      <c r="AG28" s="24">
        <v>0</v>
      </c>
      <c r="AJ28" s="21">
        <f t="shared" si="11"/>
        <v>0</v>
      </c>
      <c r="AN28" s="21">
        <f t="shared" si="12"/>
        <v>0</v>
      </c>
    </row>
    <row r="29" spans="1:40" outlineLevel="1" x14ac:dyDescent="0.2">
      <c r="A29" s="7" t="s">
        <v>70</v>
      </c>
      <c r="G29" s="22"/>
      <c r="H29" s="22"/>
      <c r="I29" s="22"/>
      <c r="J29" s="21"/>
      <c r="M29" s="21">
        <f>SUBTOTAL(9,M17:M28)</f>
        <v>0.52199999999999991</v>
      </c>
      <c r="N29" s="21"/>
      <c r="O29" s="23"/>
      <c r="P29" s="21"/>
      <c r="Q29" s="21">
        <f>SUBTOTAL(9,Q17:Q28)</f>
        <v>0.45338329999999993</v>
      </c>
      <c r="R29" s="21"/>
      <c r="S29" s="25"/>
      <c r="T29" s="24"/>
      <c r="U29" s="21"/>
      <c r="V29" s="23"/>
      <c r="Z29" s="21"/>
      <c r="AA29" s="21"/>
      <c r="AD29" s="24"/>
      <c r="AG29" s="24"/>
      <c r="AJ29" s="21"/>
      <c r="AN29" s="21"/>
    </row>
    <row r="30" spans="1:40" outlineLevel="2" x14ac:dyDescent="0.2">
      <c r="A30" t="s">
        <v>67</v>
      </c>
      <c r="B30" t="s">
        <v>68</v>
      </c>
      <c r="C30" t="s">
        <v>69</v>
      </c>
      <c r="E30" t="s">
        <v>63</v>
      </c>
      <c r="G30" s="22">
        <v>44957</v>
      </c>
      <c r="H30" s="22">
        <v>44958</v>
      </c>
      <c r="I30" s="22">
        <v>44958</v>
      </c>
      <c r="J30" s="21">
        <f t="shared" si="10"/>
        <v>3.7600000000000001E-2</v>
      </c>
      <c r="M30" s="21">
        <f t="shared" si="7"/>
        <v>3.7600000000000001E-2</v>
      </c>
      <c r="N30" s="21">
        <v>2.8883829999999999E-2</v>
      </c>
      <c r="O30" s="23">
        <v>0</v>
      </c>
      <c r="P30" s="21">
        <v>0</v>
      </c>
      <c r="Q30" s="21">
        <f t="shared" si="8"/>
        <v>2.8883829999999999E-2</v>
      </c>
      <c r="R30" s="21">
        <v>7.4433600000000004E-3</v>
      </c>
      <c r="S30" s="25">
        <v>0</v>
      </c>
      <c r="T30" s="24">
        <v>0</v>
      </c>
      <c r="U30" s="21">
        <f t="shared" si="9"/>
        <v>7.4433600000000004E-3</v>
      </c>
      <c r="V30" s="23">
        <v>0</v>
      </c>
      <c r="Z30" s="21">
        <v>8.7161700000000005E-3</v>
      </c>
      <c r="AA30" s="21">
        <v>0</v>
      </c>
      <c r="AD30" s="24">
        <v>0</v>
      </c>
      <c r="AG30" s="24">
        <v>0</v>
      </c>
      <c r="AJ30" s="21">
        <f t="shared" si="11"/>
        <v>0</v>
      </c>
      <c r="AN30" s="21">
        <f t="shared" si="12"/>
        <v>0</v>
      </c>
    </row>
    <row r="31" spans="1:40" outlineLevel="2" x14ac:dyDescent="0.2">
      <c r="A31" t="s">
        <v>67</v>
      </c>
      <c r="B31" t="s">
        <v>68</v>
      </c>
      <c r="C31" t="s">
        <v>69</v>
      </c>
      <c r="E31" t="s">
        <v>63</v>
      </c>
      <c r="G31" s="22">
        <v>44985</v>
      </c>
      <c r="H31" s="22">
        <v>44986</v>
      </c>
      <c r="I31" s="22">
        <v>44986</v>
      </c>
      <c r="J31" s="21">
        <f t="shared" si="10"/>
        <v>3.7600000000000001E-2</v>
      </c>
      <c r="M31" s="21">
        <f t="shared" si="7"/>
        <v>3.7600000000000001E-2</v>
      </c>
      <c r="N31" s="21">
        <v>2.8883829999999999E-2</v>
      </c>
      <c r="O31" s="23">
        <v>0</v>
      </c>
      <c r="P31" s="21">
        <v>0</v>
      </c>
      <c r="Q31" s="21">
        <f t="shared" si="8"/>
        <v>2.8883829999999999E-2</v>
      </c>
      <c r="R31" s="21">
        <v>7.4433600000000004E-3</v>
      </c>
      <c r="S31" s="25">
        <v>0</v>
      </c>
      <c r="T31" s="24">
        <v>0</v>
      </c>
      <c r="U31" s="21">
        <f t="shared" si="9"/>
        <v>7.4433600000000004E-3</v>
      </c>
      <c r="V31" s="23">
        <v>0</v>
      </c>
      <c r="Z31" s="21">
        <v>8.7161700000000005E-3</v>
      </c>
      <c r="AA31" s="21">
        <v>0</v>
      </c>
      <c r="AD31" s="24">
        <v>0</v>
      </c>
      <c r="AG31" s="24">
        <v>0</v>
      </c>
      <c r="AJ31" s="21">
        <f t="shared" si="11"/>
        <v>0</v>
      </c>
      <c r="AN31" s="21">
        <f t="shared" si="12"/>
        <v>0</v>
      </c>
    </row>
    <row r="32" spans="1:40" outlineLevel="2" x14ac:dyDescent="0.2">
      <c r="A32" t="s">
        <v>67</v>
      </c>
      <c r="B32" t="s">
        <v>68</v>
      </c>
      <c r="C32" t="s">
        <v>69</v>
      </c>
      <c r="E32" t="s">
        <v>63</v>
      </c>
      <c r="G32" s="22">
        <v>45016</v>
      </c>
      <c r="H32" s="22">
        <v>45019</v>
      </c>
      <c r="I32" s="22">
        <v>45019</v>
      </c>
      <c r="J32" s="21">
        <f t="shared" si="10"/>
        <v>3.7600000000000001E-2</v>
      </c>
      <c r="M32" s="21">
        <f t="shared" si="7"/>
        <v>3.7600000000000001E-2</v>
      </c>
      <c r="N32" s="21">
        <v>2.8883829999999999E-2</v>
      </c>
      <c r="O32" s="23">
        <v>0</v>
      </c>
      <c r="P32" s="21">
        <v>0</v>
      </c>
      <c r="Q32" s="21">
        <f t="shared" si="8"/>
        <v>2.8883829999999999E-2</v>
      </c>
      <c r="R32" s="21">
        <v>7.4433600000000004E-3</v>
      </c>
      <c r="S32" s="25">
        <v>0</v>
      </c>
      <c r="T32" s="24">
        <v>0</v>
      </c>
      <c r="U32" s="21">
        <f t="shared" si="9"/>
        <v>7.4433600000000004E-3</v>
      </c>
      <c r="V32" s="23">
        <v>0</v>
      </c>
      <c r="Z32" s="21">
        <v>8.7161700000000005E-3</v>
      </c>
      <c r="AA32" s="21">
        <v>0</v>
      </c>
      <c r="AD32" s="24">
        <v>0</v>
      </c>
      <c r="AG32" s="24">
        <v>0</v>
      </c>
      <c r="AJ32" s="21">
        <f t="shared" si="11"/>
        <v>0</v>
      </c>
      <c r="AN32" s="21">
        <f t="shared" si="12"/>
        <v>0</v>
      </c>
    </row>
    <row r="33" spans="1:40" outlineLevel="2" x14ac:dyDescent="0.2">
      <c r="A33" t="s">
        <v>67</v>
      </c>
      <c r="B33" t="s">
        <v>68</v>
      </c>
      <c r="C33" t="s">
        <v>69</v>
      </c>
      <c r="E33" t="s">
        <v>63</v>
      </c>
      <c r="G33" s="22">
        <v>45044</v>
      </c>
      <c r="H33" s="22">
        <v>45047</v>
      </c>
      <c r="I33" s="22">
        <v>45047</v>
      </c>
      <c r="J33" s="21">
        <f t="shared" si="10"/>
        <v>3.7600000000000001E-2</v>
      </c>
      <c r="M33" s="21">
        <f t="shared" si="7"/>
        <v>3.7600000000000001E-2</v>
      </c>
      <c r="N33" s="21">
        <v>2.8883829999999999E-2</v>
      </c>
      <c r="O33" s="23">
        <v>0</v>
      </c>
      <c r="P33" s="21">
        <v>0</v>
      </c>
      <c r="Q33" s="21">
        <f t="shared" si="8"/>
        <v>2.8883829999999999E-2</v>
      </c>
      <c r="R33" s="21">
        <v>7.4433600000000004E-3</v>
      </c>
      <c r="S33" s="25">
        <v>0</v>
      </c>
      <c r="T33" s="24">
        <v>0</v>
      </c>
      <c r="U33" s="21">
        <f t="shared" si="9"/>
        <v>7.4433600000000004E-3</v>
      </c>
      <c r="V33" s="23">
        <v>0</v>
      </c>
      <c r="Z33" s="21">
        <v>8.7161700000000005E-3</v>
      </c>
      <c r="AA33" s="21">
        <v>0</v>
      </c>
      <c r="AD33" s="24">
        <v>0</v>
      </c>
      <c r="AG33" s="24">
        <v>0</v>
      </c>
      <c r="AJ33" s="21">
        <f t="shared" si="11"/>
        <v>0</v>
      </c>
      <c r="AN33" s="21">
        <f t="shared" si="12"/>
        <v>0</v>
      </c>
    </row>
    <row r="34" spans="1:40" outlineLevel="2" x14ac:dyDescent="0.2">
      <c r="A34" t="s">
        <v>67</v>
      </c>
      <c r="B34" t="s">
        <v>68</v>
      </c>
      <c r="C34" t="s">
        <v>69</v>
      </c>
      <c r="E34" t="s">
        <v>63</v>
      </c>
      <c r="G34" s="22">
        <v>45077</v>
      </c>
      <c r="H34" s="22">
        <v>45078</v>
      </c>
      <c r="I34" s="22">
        <v>45078</v>
      </c>
      <c r="J34" s="21">
        <f t="shared" si="10"/>
        <v>4.0500000000000001E-2</v>
      </c>
      <c r="M34" s="21">
        <f t="shared" si="7"/>
        <v>4.0500000000000001E-2</v>
      </c>
      <c r="N34" s="21">
        <v>3.1111570000000002E-2</v>
      </c>
      <c r="O34" s="23">
        <v>0</v>
      </c>
      <c r="P34" s="21">
        <v>0</v>
      </c>
      <c r="Q34" s="21">
        <f t="shared" si="8"/>
        <v>3.1111570000000002E-2</v>
      </c>
      <c r="R34" s="21">
        <v>8.0174500000000006E-3</v>
      </c>
      <c r="S34" s="25">
        <v>0</v>
      </c>
      <c r="T34" s="24">
        <v>0</v>
      </c>
      <c r="U34" s="21">
        <f t="shared" si="9"/>
        <v>8.0174500000000006E-3</v>
      </c>
      <c r="V34" s="23">
        <v>0</v>
      </c>
      <c r="Z34" s="21">
        <v>9.3884299999999997E-3</v>
      </c>
      <c r="AA34" s="21">
        <v>0</v>
      </c>
      <c r="AD34" s="24">
        <v>0</v>
      </c>
      <c r="AG34" s="24">
        <v>0</v>
      </c>
      <c r="AJ34" s="21">
        <f t="shared" si="11"/>
        <v>0</v>
      </c>
      <c r="AN34" s="21">
        <f t="shared" si="12"/>
        <v>0</v>
      </c>
    </row>
    <row r="35" spans="1:40" outlineLevel="2" x14ac:dyDescent="0.2">
      <c r="A35" t="s">
        <v>67</v>
      </c>
      <c r="B35" t="s">
        <v>68</v>
      </c>
      <c r="C35" t="s">
        <v>69</v>
      </c>
      <c r="E35" t="s">
        <v>63</v>
      </c>
      <c r="G35" s="22">
        <v>45107</v>
      </c>
      <c r="H35" s="22">
        <v>45110</v>
      </c>
      <c r="I35" s="22">
        <v>45110</v>
      </c>
      <c r="J35" s="21">
        <f t="shared" si="10"/>
        <v>4.0500000000000001E-2</v>
      </c>
      <c r="M35" s="21">
        <f t="shared" si="7"/>
        <v>4.0500000000000001E-2</v>
      </c>
      <c r="N35" s="21">
        <v>3.1111570000000002E-2</v>
      </c>
      <c r="O35" s="23">
        <v>0</v>
      </c>
      <c r="P35" s="21">
        <v>0</v>
      </c>
      <c r="Q35" s="21">
        <f t="shared" si="8"/>
        <v>3.1111570000000002E-2</v>
      </c>
      <c r="R35" s="21">
        <v>8.0174500000000006E-3</v>
      </c>
      <c r="S35" s="25">
        <v>0</v>
      </c>
      <c r="T35" s="24">
        <v>0</v>
      </c>
      <c r="U35" s="21">
        <f t="shared" si="9"/>
        <v>8.0174500000000006E-3</v>
      </c>
      <c r="V35" s="23">
        <v>0</v>
      </c>
      <c r="Z35" s="21">
        <v>9.3884299999999997E-3</v>
      </c>
      <c r="AA35" s="21">
        <v>0</v>
      </c>
      <c r="AD35" s="24">
        <v>0</v>
      </c>
      <c r="AG35" s="24">
        <v>0</v>
      </c>
      <c r="AJ35" s="21">
        <f t="shared" si="11"/>
        <v>0</v>
      </c>
      <c r="AN35" s="21">
        <f t="shared" si="12"/>
        <v>0</v>
      </c>
    </row>
    <row r="36" spans="1:40" outlineLevel="2" x14ac:dyDescent="0.2">
      <c r="A36" t="s">
        <v>67</v>
      </c>
      <c r="B36" t="s">
        <v>68</v>
      </c>
      <c r="C36" t="s">
        <v>69</v>
      </c>
      <c r="E36" t="s">
        <v>63</v>
      </c>
      <c r="G36" s="22">
        <v>45138</v>
      </c>
      <c r="H36" s="22">
        <v>45139</v>
      </c>
      <c r="I36" s="22">
        <v>45139</v>
      </c>
      <c r="J36" s="21">
        <f t="shared" si="10"/>
        <v>4.0500000000000001E-2</v>
      </c>
      <c r="M36" s="21">
        <f t="shared" si="7"/>
        <v>4.0500000000000001E-2</v>
      </c>
      <c r="N36" s="21">
        <v>3.1111570000000002E-2</v>
      </c>
      <c r="O36" s="23">
        <v>0</v>
      </c>
      <c r="P36" s="21">
        <v>0</v>
      </c>
      <c r="Q36" s="21">
        <f t="shared" si="8"/>
        <v>3.1111570000000002E-2</v>
      </c>
      <c r="R36" s="21">
        <v>8.0174500000000006E-3</v>
      </c>
      <c r="S36" s="25">
        <v>0</v>
      </c>
      <c r="T36" s="24">
        <v>0</v>
      </c>
      <c r="U36" s="21">
        <f t="shared" si="9"/>
        <v>8.0174500000000006E-3</v>
      </c>
      <c r="V36" s="23">
        <v>0</v>
      </c>
      <c r="Z36" s="21">
        <v>9.3884299999999997E-3</v>
      </c>
      <c r="AA36" s="21">
        <v>0</v>
      </c>
      <c r="AD36" s="24">
        <v>0</v>
      </c>
      <c r="AG36" s="24">
        <v>0</v>
      </c>
      <c r="AJ36" s="21">
        <f t="shared" si="11"/>
        <v>0</v>
      </c>
      <c r="AN36" s="21">
        <f t="shared" si="12"/>
        <v>0</v>
      </c>
    </row>
    <row r="37" spans="1:40" outlineLevel="2" x14ac:dyDescent="0.2">
      <c r="A37" t="s">
        <v>67</v>
      </c>
      <c r="B37" t="s">
        <v>68</v>
      </c>
      <c r="C37" t="s">
        <v>69</v>
      </c>
      <c r="G37" s="22">
        <v>45169</v>
      </c>
      <c r="H37" s="22">
        <v>45170</v>
      </c>
      <c r="I37" s="22">
        <v>45170</v>
      </c>
      <c r="J37" s="21">
        <f t="shared" si="10"/>
        <v>4.0500000000000001E-2</v>
      </c>
      <c r="M37" s="21">
        <f t="shared" si="7"/>
        <v>4.0500000000000001E-2</v>
      </c>
      <c r="N37" s="21">
        <v>4.0500000000000001E-2</v>
      </c>
      <c r="O37" s="23">
        <v>0</v>
      </c>
      <c r="P37" s="21">
        <v>0</v>
      </c>
      <c r="Q37" s="21">
        <f t="shared" si="8"/>
        <v>4.0500000000000001E-2</v>
      </c>
      <c r="R37" s="21">
        <v>1.0436849999999999E-2</v>
      </c>
      <c r="S37" s="25">
        <v>0</v>
      </c>
      <c r="T37" s="24">
        <v>0</v>
      </c>
      <c r="U37" s="21">
        <f t="shared" si="9"/>
        <v>1.0436849999999999E-2</v>
      </c>
      <c r="V37" s="23">
        <v>0</v>
      </c>
      <c r="Z37" s="21">
        <v>0</v>
      </c>
      <c r="AA37" s="21">
        <v>0</v>
      </c>
      <c r="AD37" s="24">
        <v>0</v>
      </c>
      <c r="AG37" s="24">
        <v>0</v>
      </c>
      <c r="AJ37" s="21">
        <f t="shared" si="11"/>
        <v>0</v>
      </c>
      <c r="AN37" s="21">
        <f t="shared" si="12"/>
        <v>0</v>
      </c>
    </row>
    <row r="38" spans="1:40" outlineLevel="2" x14ac:dyDescent="0.2">
      <c r="A38" t="s">
        <v>67</v>
      </c>
      <c r="B38" t="s">
        <v>68</v>
      </c>
      <c r="C38" t="s">
        <v>69</v>
      </c>
      <c r="G38" s="22">
        <v>45198</v>
      </c>
      <c r="H38" s="22">
        <v>45201</v>
      </c>
      <c r="I38" s="22">
        <v>45201</v>
      </c>
      <c r="J38" s="21">
        <f t="shared" si="10"/>
        <v>4.0500000000000001E-2</v>
      </c>
      <c r="M38" s="21">
        <f t="shared" si="7"/>
        <v>4.0500000000000001E-2</v>
      </c>
      <c r="N38" s="21">
        <v>4.0500000000000001E-2</v>
      </c>
      <c r="O38" s="23">
        <v>0</v>
      </c>
      <c r="P38" s="21">
        <v>0</v>
      </c>
      <c r="Q38" s="21">
        <f t="shared" si="8"/>
        <v>4.0500000000000001E-2</v>
      </c>
      <c r="R38" s="21">
        <v>1.0436849999999999E-2</v>
      </c>
      <c r="S38" s="25">
        <v>0</v>
      </c>
      <c r="T38" s="24">
        <v>0</v>
      </c>
      <c r="U38" s="21">
        <f t="shared" si="9"/>
        <v>1.0436849999999999E-2</v>
      </c>
      <c r="V38" s="23">
        <v>0</v>
      </c>
      <c r="Z38" s="21">
        <v>0</v>
      </c>
      <c r="AA38" s="21">
        <v>0</v>
      </c>
      <c r="AD38" s="24">
        <v>0</v>
      </c>
      <c r="AG38" s="24">
        <v>0</v>
      </c>
      <c r="AJ38" s="21">
        <f t="shared" si="11"/>
        <v>0</v>
      </c>
      <c r="AN38" s="21">
        <f t="shared" si="12"/>
        <v>0</v>
      </c>
    </row>
    <row r="39" spans="1:40" outlineLevel="2" x14ac:dyDescent="0.2">
      <c r="A39" t="s">
        <v>67</v>
      </c>
      <c r="B39" t="s">
        <v>68</v>
      </c>
      <c r="C39" t="s">
        <v>69</v>
      </c>
      <c r="G39" s="22">
        <v>45230</v>
      </c>
      <c r="H39" s="22">
        <v>45231</v>
      </c>
      <c r="I39" s="22">
        <v>45231</v>
      </c>
      <c r="J39" s="21">
        <f t="shared" si="10"/>
        <v>4.2500000000000003E-2</v>
      </c>
      <c r="M39" s="21">
        <f t="shared" si="7"/>
        <v>4.2500000000000003E-2</v>
      </c>
      <c r="N39" s="21">
        <v>4.2500000000000003E-2</v>
      </c>
      <c r="O39" s="23">
        <v>0</v>
      </c>
      <c r="P39" s="21">
        <v>0</v>
      </c>
      <c r="Q39" s="21">
        <f t="shared" si="8"/>
        <v>4.2500000000000003E-2</v>
      </c>
      <c r="R39" s="21">
        <v>1.095225E-2</v>
      </c>
      <c r="S39" s="25">
        <v>0</v>
      </c>
      <c r="T39" s="24">
        <v>0</v>
      </c>
      <c r="U39" s="21">
        <f t="shared" si="9"/>
        <v>1.095225E-2</v>
      </c>
      <c r="V39" s="23">
        <v>0</v>
      </c>
      <c r="Z39" s="21">
        <v>0</v>
      </c>
      <c r="AA39" s="21">
        <v>0</v>
      </c>
      <c r="AD39" s="24">
        <v>0</v>
      </c>
      <c r="AG39" s="24">
        <v>0</v>
      </c>
      <c r="AJ39" s="21">
        <f t="shared" si="11"/>
        <v>0</v>
      </c>
      <c r="AN39" s="21">
        <f t="shared" si="12"/>
        <v>0</v>
      </c>
    </row>
    <row r="40" spans="1:40" outlineLevel="2" x14ac:dyDescent="0.2">
      <c r="A40" t="s">
        <v>67</v>
      </c>
      <c r="B40" t="s">
        <v>68</v>
      </c>
      <c r="C40" t="s">
        <v>69</v>
      </c>
      <c r="G40" s="22">
        <v>45260</v>
      </c>
      <c r="H40" s="22">
        <v>45261</v>
      </c>
      <c r="I40" s="22">
        <v>45261</v>
      </c>
      <c r="J40" s="21">
        <f t="shared" si="10"/>
        <v>4.2500000000000003E-2</v>
      </c>
      <c r="M40" s="21">
        <f t="shared" si="7"/>
        <v>4.2500000000000003E-2</v>
      </c>
      <c r="N40" s="21">
        <v>4.2500000000000003E-2</v>
      </c>
      <c r="O40" s="23">
        <v>0</v>
      </c>
      <c r="P40" s="21">
        <v>0</v>
      </c>
      <c r="Q40" s="21">
        <f t="shared" si="8"/>
        <v>4.2500000000000003E-2</v>
      </c>
      <c r="R40" s="21">
        <v>1.095225E-2</v>
      </c>
      <c r="S40" s="25">
        <v>0</v>
      </c>
      <c r="T40" s="24">
        <v>0</v>
      </c>
      <c r="U40" s="21">
        <f t="shared" si="9"/>
        <v>1.095225E-2</v>
      </c>
      <c r="V40" s="23">
        <v>0</v>
      </c>
      <c r="Z40" s="21">
        <v>0</v>
      </c>
      <c r="AA40" s="21">
        <v>0</v>
      </c>
      <c r="AD40" s="24">
        <v>0</v>
      </c>
      <c r="AG40" s="24">
        <v>0</v>
      </c>
      <c r="AJ40" s="21">
        <f t="shared" si="11"/>
        <v>0</v>
      </c>
      <c r="AN40" s="21">
        <f t="shared" si="12"/>
        <v>0</v>
      </c>
    </row>
    <row r="41" spans="1:40" outlineLevel="2" x14ac:dyDescent="0.2">
      <c r="A41" t="s">
        <v>67</v>
      </c>
      <c r="B41" t="s">
        <v>68</v>
      </c>
      <c r="C41" t="s">
        <v>69</v>
      </c>
      <c r="G41" s="22">
        <v>45289</v>
      </c>
      <c r="H41" s="22">
        <v>45293</v>
      </c>
      <c r="I41" s="22">
        <v>45293</v>
      </c>
      <c r="J41" s="21">
        <f t="shared" si="10"/>
        <v>4.2500000000000003E-2</v>
      </c>
      <c r="M41" s="21">
        <f t="shared" si="7"/>
        <v>4.2500000000000003E-2</v>
      </c>
      <c r="N41" s="21">
        <v>4.2500000000000003E-2</v>
      </c>
      <c r="O41" s="23">
        <v>0</v>
      </c>
      <c r="P41" s="21">
        <v>0</v>
      </c>
      <c r="Q41" s="21">
        <f t="shared" si="8"/>
        <v>4.2500000000000003E-2</v>
      </c>
      <c r="R41" s="21">
        <v>1.095225E-2</v>
      </c>
      <c r="S41" s="25">
        <v>0</v>
      </c>
      <c r="T41" s="24">
        <v>0</v>
      </c>
      <c r="U41" s="21">
        <f t="shared" si="9"/>
        <v>1.095225E-2</v>
      </c>
      <c r="V41" s="23">
        <v>0</v>
      </c>
      <c r="Z41" s="21">
        <v>0</v>
      </c>
      <c r="AA41" s="21">
        <v>0</v>
      </c>
      <c r="AD41" s="24">
        <v>0</v>
      </c>
      <c r="AG41" s="24">
        <v>0</v>
      </c>
      <c r="AJ41" s="21">
        <f t="shared" si="11"/>
        <v>0</v>
      </c>
      <c r="AN41" s="21">
        <f t="shared" si="12"/>
        <v>0</v>
      </c>
    </row>
    <row r="42" spans="1:40" outlineLevel="1" x14ac:dyDescent="0.2">
      <c r="A42" s="7" t="s">
        <v>71</v>
      </c>
      <c r="G42" s="22"/>
      <c r="H42" s="22"/>
      <c r="I42" s="22"/>
      <c r="J42" s="21"/>
      <c r="M42" s="21">
        <f>SUBTOTAL(9,M30:M41)</f>
        <v>0.48039999999999994</v>
      </c>
      <c r="N42" s="21"/>
      <c r="O42" s="23"/>
      <c r="P42" s="21"/>
      <c r="Q42" s="21">
        <f>SUBTOTAL(9,Q30:Q41)</f>
        <v>0.41737002999999995</v>
      </c>
      <c r="R42" s="21"/>
      <c r="S42" s="25"/>
      <c r="T42" s="24"/>
      <c r="U42" s="21"/>
      <c r="V42" s="23"/>
      <c r="Z42" s="21"/>
      <c r="AA42" s="21"/>
      <c r="AD42" s="24"/>
      <c r="AG42" s="24"/>
      <c r="AJ42" s="21"/>
      <c r="AN42" s="21"/>
    </row>
    <row r="43" spans="1:40" x14ac:dyDescent="0.2">
      <c r="A43" t="s">
        <v>72</v>
      </c>
      <c r="B43" t="s">
        <v>73</v>
      </c>
      <c r="C43" t="s">
        <v>74</v>
      </c>
      <c r="G43" s="22">
        <v>44943</v>
      </c>
      <c r="H43" s="22">
        <v>44944</v>
      </c>
      <c r="I43" s="22">
        <v>44944</v>
      </c>
      <c r="J43" s="21">
        <f t="shared" ref="J43:J62" si="13">+K43+L43+M43</f>
        <v>0.10315651000000001</v>
      </c>
      <c r="M43" s="21">
        <f t="shared" ref="M43:M62" si="14">+N43+O43+V43+Z43+AB43+AD43</f>
        <v>0.10315651000000001</v>
      </c>
      <c r="N43" s="21">
        <v>0.10315651000000001</v>
      </c>
      <c r="O43" s="23">
        <v>0</v>
      </c>
      <c r="P43" s="21">
        <v>0</v>
      </c>
      <c r="Q43" s="21">
        <f t="shared" ref="Q43:Q62" si="15">+N43+O43+P43</f>
        <v>0.10315651000000001</v>
      </c>
      <c r="R43" s="21">
        <v>0</v>
      </c>
      <c r="S43" s="25">
        <v>0</v>
      </c>
      <c r="T43" s="24">
        <v>0</v>
      </c>
      <c r="U43" s="21">
        <f t="shared" ref="U43:U62" si="16">+R43+S43+T43</f>
        <v>0</v>
      </c>
      <c r="V43" s="23">
        <v>0</v>
      </c>
      <c r="Z43" s="21">
        <v>0</v>
      </c>
      <c r="AA43" s="21">
        <v>0</v>
      </c>
      <c r="AD43" s="24">
        <v>0</v>
      </c>
      <c r="AG43" s="24">
        <v>0</v>
      </c>
      <c r="AJ43" s="21">
        <f t="shared" ref="AJ43:AJ62" si="17">+AG43+AH43+AI43</f>
        <v>0</v>
      </c>
      <c r="AN43" s="21">
        <f t="shared" ref="AN43:AN62" si="18">+AK43+AL43+AM43</f>
        <v>0</v>
      </c>
    </row>
    <row r="44" spans="1:40" x14ac:dyDescent="0.2">
      <c r="A44" t="s">
        <v>72</v>
      </c>
      <c r="B44" t="s">
        <v>73</v>
      </c>
      <c r="C44" t="s">
        <v>74</v>
      </c>
      <c r="G44" s="22">
        <v>44972</v>
      </c>
      <c r="H44" s="22">
        <v>44973</v>
      </c>
      <c r="I44" s="22">
        <v>44973</v>
      </c>
      <c r="J44" s="21">
        <f t="shared" si="13"/>
        <v>0.10618304000000001</v>
      </c>
      <c r="M44" s="21">
        <f t="shared" si="14"/>
        <v>0.10618304000000001</v>
      </c>
      <c r="N44" s="21">
        <v>0.10618304000000001</v>
      </c>
      <c r="O44" s="23">
        <v>0</v>
      </c>
      <c r="P44" s="21">
        <v>0</v>
      </c>
      <c r="Q44" s="21">
        <f t="shared" si="15"/>
        <v>0.10618304000000001</v>
      </c>
      <c r="R44" s="21">
        <v>0</v>
      </c>
      <c r="S44" s="25">
        <v>0</v>
      </c>
      <c r="T44" s="24">
        <v>0</v>
      </c>
      <c r="U44" s="21">
        <f t="shared" si="16"/>
        <v>0</v>
      </c>
      <c r="V44" s="23">
        <v>0</v>
      </c>
      <c r="Z44" s="21">
        <v>0</v>
      </c>
      <c r="AA44" s="21">
        <v>0</v>
      </c>
      <c r="AD44" s="24">
        <v>0</v>
      </c>
      <c r="AG44" s="24">
        <v>0</v>
      </c>
      <c r="AJ44" s="21">
        <f t="shared" si="17"/>
        <v>0</v>
      </c>
      <c r="AN44" s="21">
        <f t="shared" si="18"/>
        <v>0</v>
      </c>
    </row>
    <row r="45" spans="1:40" x14ac:dyDescent="0.2">
      <c r="A45" t="s">
        <v>72</v>
      </c>
      <c r="B45" t="s">
        <v>73</v>
      </c>
      <c r="C45" t="s">
        <v>74</v>
      </c>
      <c r="G45" s="22">
        <v>45000</v>
      </c>
      <c r="H45" s="22">
        <v>45001</v>
      </c>
      <c r="I45" s="22">
        <v>45001</v>
      </c>
      <c r="J45" s="21">
        <f t="shared" si="13"/>
        <v>0.27671623000000001</v>
      </c>
      <c r="M45" s="21">
        <f t="shared" si="14"/>
        <v>0.27671623000000001</v>
      </c>
      <c r="N45" s="21">
        <v>0.27671623000000001</v>
      </c>
      <c r="O45" s="23">
        <v>0</v>
      </c>
      <c r="P45" s="21">
        <v>0</v>
      </c>
      <c r="Q45" s="21">
        <f t="shared" si="15"/>
        <v>0.27671623000000001</v>
      </c>
      <c r="R45" s="21">
        <v>0</v>
      </c>
      <c r="S45" s="25">
        <v>0</v>
      </c>
      <c r="T45" s="24">
        <v>0</v>
      </c>
      <c r="U45" s="21">
        <f t="shared" si="16"/>
        <v>0</v>
      </c>
      <c r="V45" s="23">
        <v>0</v>
      </c>
      <c r="Z45" s="21">
        <v>0</v>
      </c>
      <c r="AA45" s="21">
        <v>0</v>
      </c>
      <c r="AD45" s="24">
        <v>0</v>
      </c>
      <c r="AG45" s="24">
        <v>0</v>
      </c>
      <c r="AJ45" s="21">
        <f t="shared" si="17"/>
        <v>0</v>
      </c>
      <c r="AN45" s="21">
        <f t="shared" si="18"/>
        <v>0</v>
      </c>
    </row>
    <row r="46" spans="1:40" x14ac:dyDescent="0.2">
      <c r="A46" t="s">
        <v>72</v>
      </c>
      <c r="B46" t="s">
        <v>73</v>
      </c>
      <c r="C46" t="s">
        <v>74</v>
      </c>
      <c r="G46" s="22">
        <v>45033</v>
      </c>
      <c r="H46" s="22">
        <v>45034</v>
      </c>
      <c r="I46" s="22">
        <v>45034</v>
      </c>
      <c r="J46" s="21">
        <f t="shared" si="13"/>
        <v>0.14382405000000001</v>
      </c>
      <c r="M46" s="21">
        <f t="shared" si="14"/>
        <v>0.14382405000000001</v>
      </c>
      <c r="N46" s="21">
        <v>0.14382405000000001</v>
      </c>
      <c r="O46" s="23">
        <v>0</v>
      </c>
      <c r="P46" s="21">
        <v>0</v>
      </c>
      <c r="Q46" s="21">
        <f t="shared" si="15"/>
        <v>0.14382405000000001</v>
      </c>
      <c r="R46" s="21">
        <v>0</v>
      </c>
      <c r="S46" s="25">
        <v>0</v>
      </c>
      <c r="T46" s="24">
        <v>0</v>
      </c>
      <c r="U46" s="21">
        <f t="shared" si="16"/>
        <v>0</v>
      </c>
      <c r="V46" s="23">
        <v>0</v>
      </c>
      <c r="Z46" s="21">
        <v>0</v>
      </c>
      <c r="AA46" s="21">
        <v>0</v>
      </c>
      <c r="AD46" s="24">
        <v>0</v>
      </c>
      <c r="AG46" s="24">
        <v>0</v>
      </c>
      <c r="AJ46" s="21">
        <f t="shared" si="17"/>
        <v>0</v>
      </c>
      <c r="AN46" s="21">
        <f t="shared" si="18"/>
        <v>0</v>
      </c>
    </row>
    <row r="47" spans="1:40" x14ac:dyDescent="0.2">
      <c r="A47" t="s">
        <v>72</v>
      </c>
      <c r="B47" t="s">
        <v>73</v>
      </c>
      <c r="C47" t="s">
        <v>74</v>
      </c>
      <c r="G47" s="22">
        <v>45061</v>
      </c>
      <c r="H47" s="22">
        <v>45062</v>
      </c>
      <c r="I47" s="22">
        <v>45062</v>
      </c>
      <c r="J47" s="21">
        <f t="shared" si="13"/>
        <v>0.14742313000000001</v>
      </c>
      <c r="M47" s="21">
        <f t="shared" si="14"/>
        <v>0.14742313000000001</v>
      </c>
      <c r="N47" s="21">
        <v>0.14742313000000001</v>
      </c>
      <c r="O47" s="23">
        <v>0</v>
      </c>
      <c r="P47" s="21">
        <v>0</v>
      </c>
      <c r="Q47" s="21">
        <f t="shared" si="15"/>
        <v>0.14742313000000001</v>
      </c>
      <c r="R47" s="21">
        <v>0</v>
      </c>
      <c r="S47" s="25">
        <v>0</v>
      </c>
      <c r="T47" s="24">
        <v>0</v>
      </c>
      <c r="U47" s="21">
        <f t="shared" si="16"/>
        <v>0</v>
      </c>
      <c r="V47" s="23">
        <v>0</v>
      </c>
      <c r="Z47" s="21">
        <v>0</v>
      </c>
      <c r="AA47" s="21">
        <v>0</v>
      </c>
      <c r="AD47" s="24">
        <v>0</v>
      </c>
      <c r="AG47" s="24">
        <v>0</v>
      </c>
      <c r="AJ47" s="21">
        <f t="shared" si="17"/>
        <v>0</v>
      </c>
      <c r="AN47" s="21">
        <f t="shared" si="18"/>
        <v>0</v>
      </c>
    </row>
    <row r="48" spans="1:40" x14ac:dyDescent="0.2">
      <c r="A48" t="s">
        <v>72</v>
      </c>
      <c r="B48" t="s">
        <v>73</v>
      </c>
      <c r="C48" t="s">
        <v>74</v>
      </c>
      <c r="G48" s="22">
        <v>45092</v>
      </c>
      <c r="H48" s="22">
        <v>45093</v>
      </c>
      <c r="I48" s="22">
        <v>45093</v>
      </c>
      <c r="J48" s="21">
        <f t="shared" si="13"/>
        <v>6.3701889999999997E-2</v>
      </c>
      <c r="M48" s="21">
        <f t="shared" si="14"/>
        <v>6.3701889999999997E-2</v>
      </c>
      <c r="N48" s="21">
        <v>6.3701889999999997E-2</v>
      </c>
      <c r="O48" s="23">
        <v>0</v>
      </c>
      <c r="P48" s="21">
        <v>0</v>
      </c>
      <c r="Q48" s="21">
        <f t="shared" si="15"/>
        <v>6.3701889999999997E-2</v>
      </c>
      <c r="R48" s="21">
        <v>0</v>
      </c>
      <c r="S48" s="25">
        <v>0</v>
      </c>
      <c r="T48" s="24">
        <v>0</v>
      </c>
      <c r="U48" s="21">
        <f t="shared" si="16"/>
        <v>0</v>
      </c>
      <c r="V48" s="23">
        <v>0</v>
      </c>
      <c r="Z48" s="21">
        <v>0</v>
      </c>
      <c r="AA48" s="21">
        <v>0</v>
      </c>
      <c r="AD48" s="24">
        <v>0</v>
      </c>
      <c r="AG48" s="24">
        <v>0</v>
      </c>
      <c r="AJ48" s="21">
        <f t="shared" si="17"/>
        <v>0</v>
      </c>
      <c r="AN48" s="21">
        <f t="shared" si="18"/>
        <v>0</v>
      </c>
    </row>
    <row r="49" spans="1:40" x14ac:dyDescent="0.2">
      <c r="A49" t="s">
        <v>72</v>
      </c>
      <c r="B49" t="s">
        <v>73</v>
      </c>
      <c r="C49" t="s">
        <v>74</v>
      </c>
      <c r="G49" s="22">
        <v>45124</v>
      </c>
      <c r="H49" s="22">
        <v>45125</v>
      </c>
      <c r="I49" s="22">
        <v>45125</v>
      </c>
      <c r="J49" s="21">
        <f t="shared" si="13"/>
        <v>4.154948E-2</v>
      </c>
      <c r="M49" s="21">
        <f t="shared" si="14"/>
        <v>4.154948E-2</v>
      </c>
      <c r="N49" s="21">
        <v>4.154948E-2</v>
      </c>
      <c r="O49" s="23">
        <v>0</v>
      </c>
      <c r="P49" s="21">
        <v>0</v>
      </c>
      <c r="Q49" s="21">
        <f t="shared" si="15"/>
        <v>4.154948E-2</v>
      </c>
      <c r="R49" s="21">
        <v>0</v>
      </c>
      <c r="S49" s="25">
        <v>0</v>
      </c>
      <c r="T49" s="24">
        <v>0</v>
      </c>
      <c r="U49" s="21">
        <f t="shared" si="16"/>
        <v>0</v>
      </c>
      <c r="V49" s="23">
        <v>0</v>
      </c>
      <c r="Z49" s="21">
        <v>0</v>
      </c>
      <c r="AA49" s="21">
        <v>0</v>
      </c>
      <c r="AD49" s="24">
        <v>0</v>
      </c>
      <c r="AG49" s="24">
        <v>0</v>
      </c>
      <c r="AJ49" s="21">
        <f t="shared" si="17"/>
        <v>0</v>
      </c>
      <c r="AN49" s="21">
        <f t="shared" si="18"/>
        <v>0</v>
      </c>
    </row>
    <row r="50" spans="1:40" x14ac:dyDescent="0.2">
      <c r="A50" t="s">
        <v>72</v>
      </c>
      <c r="B50" t="s">
        <v>73</v>
      </c>
      <c r="C50" t="s">
        <v>74</v>
      </c>
      <c r="G50" s="22">
        <v>45153</v>
      </c>
      <c r="H50" s="22">
        <v>45154</v>
      </c>
      <c r="I50" s="22">
        <v>45154</v>
      </c>
      <c r="J50" s="21">
        <f t="shared" si="13"/>
        <v>3.3896170000000003E-2</v>
      </c>
      <c r="M50" s="21">
        <f t="shared" si="14"/>
        <v>3.3896170000000003E-2</v>
      </c>
      <c r="N50" s="21">
        <v>3.3896170000000003E-2</v>
      </c>
      <c r="O50" s="23">
        <v>0</v>
      </c>
      <c r="P50" s="21">
        <v>0</v>
      </c>
      <c r="Q50" s="21">
        <f t="shared" si="15"/>
        <v>3.3896170000000003E-2</v>
      </c>
      <c r="R50" s="21">
        <v>0</v>
      </c>
      <c r="S50" s="25">
        <v>0</v>
      </c>
      <c r="T50" s="24">
        <v>0</v>
      </c>
      <c r="U50" s="21">
        <f t="shared" si="16"/>
        <v>0</v>
      </c>
      <c r="V50" s="23">
        <v>0</v>
      </c>
      <c r="Z50" s="21">
        <v>0</v>
      </c>
      <c r="AA50" s="21">
        <v>0</v>
      </c>
      <c r="AD50" s="24">
        <v>0</v>
      </c>
      <c r="AG50" s="24">
        <v>0</v>
      </c>
      <c r="AJ50" s="21">
        <f t="shared" si="17"/>
        <v>0</v>
      </c>
      <c r="AN50" s="21">
        <f t="shared" si="18"/>
        <v>0</v>
      </c>
    </row>
    <row r="51" spans="1:40" x14ac:dyDescent="0.2">
      <c r="A51" t="s">
        <v>72</v>
      </c>
      <c r="B51" t="s">
        <v>73</v>
      </c>
      <c r="C51" t="s">
        <v>74</v>
      </c>
      <c r="G51" s="22">
        <v>45184</v>
      </c>
      <c r="H51" s="22">
        <v>45187</v>
      </c>
      <c r="I51" s="22">
        <v>45187</v>
      </c>
      <c r="J51" s="21">
        <f t="shared" si="13"/>
        <v>4.769106E-2</v>
      </c>
      <c r="M51" s="21">
        <f t="shared" si="14"/>
        <v>4.769106E-2</v>
      </c>
      <c r="N51" s="21">
        <v>4.769106E-2</v>
      </c>
      <c r="O51" s="23">
        <v>0</v>
      </c>
      <c r="P51" s="21">
        <v>0</v>
      </c>
      <c r="Q51" s="21">
        <f t="shared" si="15"/>
        <v>4.769106E-2</v>
      </c>
      <c r="R51" s="21">
        <v>0</v>
      </c>
      <c r="S51" s="25">
        <v>0</v>
      </c>
      <c r="T51" s="24">
        <v>0</v>
      </c>
      <c r="U51" s="21">
        <f t="shared" si="16"/>
        <v>0</v>
      </c>
      <c r="V51" s="23">
        <v>0</v>
      </c>
      <c r="Z51" s="21">
        <v>0</v>
      </c>
      <c r="AA51" s="21">
        <v>0</v>
      </c>
      <c r="AD51" s="24">
        <v>0</v>
      </c>
      <c r="AG51" s="24">
        <v>0</v>
      </c>
      <c r="AJ51" s="21">
        <f t="shared" si="17"/>
        <v>0</v>
      </c>
      <c r="AN51" s="21">
        <f t="shared" si="18"/>
        <v>0</v>
      </c>
    </row>
    <row r="52" spans="1:40" x14ac:dyDescent="0.2">
      <c r="A52" t="s">
        <v>72</v>
      </c>
      <c r="B52" t="s">
        <v>73</v>
      </c>
      <c r="C52" t="s">
        <v>74</v>
      </c>
      <c r="G52" s="22">
        <v>45215</v>
      </c>
      <c r="H52" s="22">
        <v>45216</v>
      </c>
      <c r="I52" s="22">
        <v>45216</v>
      </c>
      <c r="J52" s="21">
        <f t="shared" si="13"/>
        <v>7.0819950000000007E-2</v>
      </c>
      <c r="M52" s="21">
        <f t="shared" si="14"/>
        <v>7.0819950000000007E-2</v>
      </c>
      <c r="N52" s="21">
        <v>7.0819950000000007E-2</v>
      </c>
      <c r="O52" s="23">
        <v>0</v>
      </c>
      <c r="P52" s="21">
        <v>0</v>
      </c>
      <c r="Q52" s="21">
        <f t="shared" si="15"/>
        <v>7.0819950000000007E-2</v>
      </c>
      <c r="R52" s="21">
        <v>0</v>
      </c>
      <c r="S52" s="25">
        <v>0</v>
      </c>
      <c r="T52" s="24">
        <v>0</v>
      </c>
      <c r="U52" s="21">
        <f t="shared" si="16"/>
        <v>0</v>
      </c>
      <c r="V52" s="23">
        <v>0</v>
      </c>
      <c r="Z52" s="21">
        <v>0</v>
      </c>
      <c r="AA52" s="21">
        <v>0</v>
      </c>
      <c r="AD52" s="24">
        <v>0</v>
      </c>
      <c r="AG52" s="24">
        <v>0</v>
      </c>
      <c r="AJ52" s="21">
        <f t="shared" si="17"/>
        <v>0</v>
      </c>
      <c r="AN52" s="21">
        <f t="shared" si="18"/>
        <v>0</v>
      </c>
    </row>
    <row r="53" spans="1:40" x14ac:dyDescent="0.2">
      <c r="A53" t="s">
        <v>72</v>
      </c>
      <c r="B53" t="s">
        <v>73</v>
      </c>
      <c r="C53" t="s">
        <v>74</v>
      </c>
      <c r="G53" s="22">
        <v>45245</v>
      </c>
      <c r="H53" s="22">
        <v>45246</v>
      </c>
      <c r="I53" s="22">
        <v>45246</v>
      </c>
      <c r="J53" s="21">
        <f t="shared" si="13"/>
        <v>1.1073360000000001E-2</v>
      </c>
      <c r="M53" s="21">
        <f t="shared" si="14"/>
        <v>1.1073360000000001E-2</v>
      </c>
      <c r="N53" s="21">
        <v>1.1073360000000001E-2</v>
      </c>
      <c r="O53" s="23">
        <v>0</v>
      </c>
      <c r="P53" s="21">
        <v>0</v>
      </c>
      <c r="Q53" s="21">
        <f t="shared" si="15"/>
        <v>1.1073360000000001E-2</v>
      </c>
      <c r="R53" s="21">
        <v>0</v>
      </c>
      <c r="S53" s="25">
        <v>0</v>
      </c>
      <c r="T53" s="24">
        <v>0</v>
      </c>
      <c r="U53" s="21">
        <f t="shared" si="16"/>
        <v>0</v>
      </c>
      <c r="V53" s="23">
        <v>0</v>
      </c>
      <c r="Z53" s="21">
        <v>0</v>
      </c>
      <c r="AA53" s="21">
        <v>0</v>
      </c>
      <c r="AD53" s="24">
        <v>0</v>
      </c>
      <c r="AG53" s="24">
        <v>0</v>
      </c>
      <c r="AJ53" s="21">
        <f t="shared" si="17"/>
        <v>0</v>
      </c>
      <c r="AN53" s="21">
        <f t="shared" si="18"/>
        <v>0</v>
      </c>
    </row>
    <row r="54" spans="1:40" x14ac:dyDescent="0.2">
      <c r="A54" s="7" t="s">
        <v>75</v>
      </c>
      <c r="G54" s="22"/>
      <c r="H54" s="22"/>
      <c r="I54" s="22"/>
      <c r="J54" s="21"/>
      <c r="M54" s="21">
        <f>SUBTOTAL(9,M43:M53)</f>
        <v>1.0460348700000002</v>
      </c>
      <c r="N54" s="21"/>
      <c r="O54" s="23"/>
      <c r="P54" s="21"/>
      <c r="Q54" s="21">
        <f>SUBTOTAL(9,Q43:Q53)</f>
        <v>1.0460348700000002</v>
      </c>
      <c r="R54" s="21"/>
      <c r="S54" s="25"/>
      <c r="T54" s="24"/>
      <c r="U54" s="21"/>
      <c r="V54" s="23"/>
      <c r="Z54" s="21"/>
      <c r="AA54" s="21"/>
      <c r="AD54" s="24"/>
      <c r="AG54" s="24"/>
      <c r="AJ54" s="21"/>
      <c r="AN54" s="21"/>
    </row>
    <row r="55" spans="1:40" x14ac:dyDescent="0.2">
      <c r="A55" t="s">
        <v>76</v>
      </c>
      <c r="B55" t="s">
        <v>77</v>
      </c>
      <c r="C55" t="s">
        <v>78</v>
      </c>
      <c r="G55" s="22">
        <v>45289</v>
      </c>
      <c r="H55" s="22">
        <v>45293</v>
      </c>
      <c r="I55" s="22">
        <v>45293</v>
      </c>
      <c r="J55" s="21">
        <f t="shared" si="13"/>
        <v>0.13524854</v>
      </c>
      <c r="M55" s="21">
        <f t="shared" si="14"/>
        <v>0.13524854</v>
      </c>
      <c r="N55" s="21">
        <v>0.13524854</v>
      </c>
      <c r="O55" s="23">
        <v>0</v>
      </c>
      <c r="P55" s="21">
        <v>0</v>
      </c>
      <c r="Q55" s="21">
        <f t="shared" si="15"/>
        <v>0.13524854</v>
      </c>
      <c r="R55" s="21">
        <v>4.2468039999999999E-2</v>
      </c>
      <c r="S55" s="25">
        <v>0</v>
      </c>
      <c r="T55" s="24">
        <v>0</v>
      </c>
      <c r="U55" s="21">
        <f t="shared" si="16"/>
        <v>4.2468039999999999E-2</v>
      </c>
      <c r="V55" s="23">
        <v>0</v>
      </c>
      <c r="Z55" s="21">
        <v>0</v>
      </c>
      <c r="AA55" s="21">
        <v>0</v>
      </c>
      <c r="AD55" s="24">
        <v>0</v>
      </c>
      <c r="AG55" s="24">
        <v>0</v>
      </c>
      <c r="AJ55" s="21">
        <f t="shared" si="17"/>
        <v>0</v>
      </c>
      <c r="AN55" s="21">
        <f t="shared" si="18"/>
        <v>0</v>
      </c>
    </row>
    <row r="56" spans="1:40" x14ac:dyDescent="0.2">
      <c r="A56" s="7" t="s">
        <v>79</v>
      </c>
      <c r="G56" s="22"/>
      <c r="H56" s="22"/>
      <c r="I56" s="22"/>
      <c r="J56" s="21"/>
      <c r="M56" s="21">
        <f>SUBTOTAL(9,M55:M55)</f>
        <v>0.13524854</v>
      </c>
      <c r="N56" s="21"/>
      <c r="O56" s="23"/>
      <c r="P56" s="21"/>
      <c r="Q56" s="21">
        <f>SUBTOTAL(9,Q55:Q55)</f>
        <v>0.13524854</v>
      </c>
      <c r="R56" s="21"/>
      <c r="S56" s="25"/>
      <c r="T56" s="24"/>
      <c r="U56" s="21"/>
      <c r="V56" s="23"/>
      <c r="Z56" s="21"/>
      <c r="AA56" s="21"/>
      <c r="AD56" s="24"/>
      <c r="AG56" s="24"/>
      <c r="AJ56" s="21"/>
      <c r="AN56" s="21"/>
    </row>
    <row r="57" spans="1:40" x14ac:dyDescent="0.2">
      <c r="A57" t="s">
        <v>80</v>
      </c>
      <c r="B57" t="s">
        <v>81</v>
      </c>
      <c r="C57" t="s">
        <v>82</v>
      </c>
      <c r="G57" s="22">
        <v>45289</v>
      </c>
      <c r="H57" s="22">
        <v>45293</v>
      </c>
      <c r="I57" s="22">
        <v>45293</v>
      </c>
      <c r="J57" s="21">
        <f t="shared" si="13"/>
        <v>0.30030670999999998</v>
      </c>
      <c r="M57" s="21">
        <f t="shared" si="14"/>
        <v>0.30030670999999998</v>
      </c>
      <c r="N57" s="21">
        <v>0.30030670999999998</v>
      </c>
      <c r="O57" s="23">
        <v>0</v>
      </c>
      <c r="P57" s="21">
        <v>0</v>
      </c>
      <c r="Q57" s="21">
        <f t="shared" si="15"/>
        <v>0.30030670999999998</v>
      </c>
      <c r="R57" s="21">
        <v>0.10018232000000001</v>
      </c>
      <c r="S57" s="25">
        <v>0</v>
      </c>
      <c r="T57" s="24">
        <v>0</v>
      </c>
      <c r="U57" s="21">
        <f t="shared" si="16"/>
        <v>0.10018232000000001</v>
      </c>
      <c r="V57" s="23">
        <v>0</v>
      </c>
      <c r="Z57" s="21">
        <v>0</v>
      </c>
      <c r="AA57" s="21">
        <v>0</v>
      </c>
      <c r="AD57" s="24">
        <v>0</v>
      </c>
      <c r="AG57" s="24">
        <v>0</v>
      </c>
      <c r="AJ57" s="21">
        <f t="shared" si="17"/>
        <v>0</v>
      </c>
      <c r="AN57" s="21">
        <f t="shared" si="18"/>
        <v>0</v>
      </c>
    </row>
    <row r="58" spans="1:40" x14ac:dyDescent="0.2">
      <c r="A58" s="7" t="s">
        <v>83</v>
      </c>
      <c r="G58" s="22"/>
      <c r="H58" s="22"/>
      <c r="I58" s="22"/>
      <c r="J58" s="21"/>
      <c r="M58" s="21">
        <f>SUBTOTAL(9,M57:M57)</f>
        <v>0.30030670999999998</v>
      </c>
      <c r="N58" s="21"/>
      <c r="O58" s="23"/>
      <c r="P58" s="21"/>
      <c r="Q58" s="21">
        <f>SUBTOTAL(9,Q57:Q57)</f>
        <v>0.30030670999999998</v>
      </c>
      <c r="R58" s="21"/>
      <c r="S58" s="25"/>
      <c r="T58" s="24"/>
      <c r="U58" s="21"/>
      <c r="V58" s="23"/>
      <c r="Z58" s="21"/>
      <c r="AA58" s="21"/>
      <c r="AD58" s="24"/>
      <c r="AG58" s="24"/>
      <c r="AJ58" s="21"/>
      <c r="AN58" s="21"/>
    </row>
    <row r="59" spans="1:40" x14ac:dyDescent="0.2">
      <c r="A59" t="s">
        <v>84</v>
      </c>
      <c r="B59" t="s">
        <v>85</v>
      </c>
      <c r="C59" t="s">
        <v>86</v>
      </c>
      <c r="G59" s="22">
        <v>45289</v>
      </c>
      <c r="H59" s="22">
        <v>45293</v>
      </c>
      <c r="I59" s="22">
        <v>45293</v>
      </c>
      <c r="J59" s="21">
        <f t="shared" si="13"/>
        <v>0.34733030999999998</v>
      </c>
      <c r="M59" s="21">
        <f t="shared" si="14"/>
        <v>0.34733030999999998</v>
      </c>
      <c r="N59" s="21">
        <v>0.34733030999999998</v>
      </c>
      <c r="O59" s="23">
        <v>0</v>
      </c>
      <c r="P59" s="21">
        <v>0</v>
      </c>
      <c r="Q59" s="21">
        <f t="shared" si="15"/>
        <v>0.34733030999999998</v>
      </c>
      <c r="R59" s="21">
        <v>0.3364936</v>
      </c>
      <c r="S59" s="25">
        <v>0</v>
      </c>
      <c r="T59" s="24">
        <v>0</v>
      </c>
      <c r="U59" s="21">
        <f t="shared" si="16"/>
        <v>0.3364936</v>
      </c>
      <c r="V59" s="23">
        <v>0</v>
      </c>
      <c r="Z59" s="21">
        <v>0</v>
      </c>
      <c r="AA59" s="21">
        <v>0</v>
      </c>
      <c r="AD59" s="24">
        <v>0</v>
      </c>
      <c r="AG59" s="24">
        <v>0</v>
      </c>
      <c r="AJ59" s="21">
        <f t="shared" si="17"/>
        <v>0</v>
      </c>
      <c r="AN59" s="21">
        <f t="shared" si="18"/>
        <v>0</v>
      </c>
    </row>
    <row r="60" spans="1:40" x14ac:dyDescent="0.2">
      <c r="A60" s="7" t="s">
        <v>87</v>
      </c>
      <c r="G60" s="22"/>
      <c r="H60" s="22"/>
      <c r="I60" s="22"/>
      <c r="J60" s="21"/>
      <c r="M60" s="21">
        <f>SUBTOTAL(9,M59:M59)</f>
        <v>0.34733030999999998</v>
      </c>
      <c r="N60" s="21"/>
      <c r="O60" s="23"/>
      <c r="P60" s="21"/>
      <c r="Q60" s="21">
        <f>SUBTOTAL(9,Q59:Q59)</f>
        <v>0.34733030999999998</v>
      </c>
      <c r="R60" s="21"/>
      <c r="S60" s="25"/>
      <c r="T60" s="24"/>
      <c r="U60" s="21"/>
      <c r="V60" s="23"/>
      <c r="Z60" s="21"/>
      <c r="AA60" s="21"/>
      <c r="AD60" s="24"/>
      <c r="AG60" s="24"/>
      <c r="AJ60" s="21"/>
      <c r="AN60" s="21"/>
    </row>
    <row r="61" spans="1:40" x14ac:dyDescent="0.2">
      <c r="A61" t="s">
        <v>88</v>
      </c>
      <c r="B61" t="s">
        <v>89</v>
      </c>
      <c r="C61" t="s">
        <v>90</v>
      </c>
      <c r="G61" s="22">
        <v>45289</v>
      </c>
      <c r="H61" s="22">
        <v>45293</v>
      </c>
      <c r="I61" s="22">
        <v>45293</v>
      </c>
      <c r="J61" s="21">
        <f t="shared" si="13"/>
        <v>0.56149132000000002</v>
      </c>
      <c r="M61" s="21">
        <f t="shared" si="14"/>
        <v>0.56149132000000002</v>
      </c>
      <c r="N61" s="21">
        <v>0.56149132000000002</v>
      </c>
      <c r="O61" s="23">
        <v>0</v>
      </c>
      <c r="P61" s="21">
        <v>0</v>
      </c>
      <c r="Q61" s="21">
        <f t="shared" si="15"/>
        <v>0.56149132000000002</v>
      </c>
      <c r="R61" s="21">
        <v>0.32566497</v>
      </c>
      <c r="S61" s="25">
        <v>0</v>
      </c>
      <c r="T61" s="24">
        <v>0</v>
      </c>
      <c r="U61" s="21">
        <f t="shared" si="16"/>
        <v>0.32566497</v>
      </c>
      <c r="V61" s="23">
        <v>0</v>
      </c>
      <c r="Z61" s="21">
        <v>0</v>
      </c>
      <c r="AA61" s="21">
        <v>0</v>
      </c>
      <c r="AD61" s="24">
        <v>0</v>
      </c>
      <c r="AG61" s="24">
        <v>0</v>
      </c>
      <c r="AJ61" s="21">
        <f t="shared" si="17"/>
        <v>0</v>
      </c>
      <c r="AN61" s="21">
        <f t="shared" si="18"/>
        <v>0</v>
      </c>
    </row>
    <row r="62" spans="1:40" x14ac:dyDescent="0.2">
      <c r="A62" s="7" t="s">
        <v>91</v>
      </c>
      <c r="G62" s="22"/>
      <c r="H62" s="22"/>
      <c r="I62" s="22"/>
      <c r="J62" s="21"/>
      <c r="M62" s="21">
        <f>SUBTOTAL(9,M61:M61)</f>
        <v>0.56149132000000002</v>
      </c>
      <c r="N62" s="21"/>
      <c r="O62" s="23"/>
      <c r="P62" s="21"/>
      <c r="Q62" s="21">
        <f>SUBTOTAL(9,Q61:Q61)</f>
        <v>0.56149132000000002</v>
      </c>
      <c r="R62" s="21"/>
      <c r="S62" s="25"/>
      <c r="T62" s="24"/>
      <c r="U62" s="21"/>
      <c r="V62" s="23"/>
      <c r="Z62" s="21"/>
      <c r="AA62" s="21"/>
      <c r="AD62" s="24"/>
      <c r="AG62" s="24"/>
      <c r="AJ62" s="21"/>
      <c r="AN62" s="21"/>
    </row>
    <row r="63" spans="1:40" x14ac:dyDescent="0.2">
      <c r="A63" t="s">
        <v>92</v>
      </c>
      <c r="B63" t="s">
        <v>93</v>
      </c>
      <c r="C63" t="s">
        <v>94</v>
      </c>
      <c r="G63" s="22">
        <v>45267</v>
      </c>
      <c r="H63" s="22">
        <v>45268</v>
      </c>
      <c r="I63" s="22">
        <v>45268</v>
      </c>
      <c r="J63" s="21">
        <f t="shared" ref="J63:J66" si="19">+K63+L63+M63</f>
        <v>2.5302957699999999</v>
      </c>
      <c r="M63" s="21">
        <f t="shared" ref="M63:M66" si="20">+N63+O63+V63+Z63+AB63+AD63</f>
        <v>2.5302957699999999</v>
      </c>
      <c r="N63" s="21">
        <v>2.5302957699999999</v>
      </c>
      <c r="O63" s="23">
        <v>0</v>
      </c>
      <c r="P63" s="21">
        <v>0</v>
      </c>
      <c r="Q63" s="21">
        <f t="shared" ref="Q63:Q66" si="21">+N63+O63+P63</f>
        <v>2.5302957699999999</v>
      </c>
      <c r="R63" s="21">
        <v>0</v>
      </c>
      <c r="S63" s="25">
        <v>0</v>
      </c>
      <c r="T63" s="24">
        <v>0</v>
      </c>
      <c r="U63" s="21">
        <f t="shared" ref="U63:U66" si="22">+R63+S63+T63</f>
        <v>0</v>
      </c>
      <c r="V63" s="23">
        <v>0</v>
      </c>
      <c r="Z63" s="21">
        <v>0</v>
      </c>
      <c r="AA63" s="21">
        <v>0</v>
      </c>
      <c r="AD63" s="24">
        <v>0</v>
      </c>
      <c r="AG63" s="24">
        <v>0</v>
      </c>
      <c r="AJ63" s="21">
        <f t="shared" ref="AJ63:AJ66" si="23">+AG63+AH63+AI63</f>
        <v>0</v>
      </c>
      <c r="AN63" s="21">
        <f t="shared" ref="AN63:AN66" si="24">+AK63+AL63+AM63</f>
        <v>0</v>
      </c>
    </row>
    <row r="64" spans="1:40" x14ac:dyDescent="0.2">
      <c r="A64" s="7" t="s">
        <v>95</v>
      </c>
      <c r="G64" s="22"/>
      <c r="H64" s="22"/>
      <c r="I64" s="22"/>
      <c r="J64" s="21"/>
      <c r="M64" s="21">
        <f>SUBTOTAL(9,M63:M63)</f>
        <v>2.5302957699999999</v>
      </c>
      <c r="N64" s="21"/>
      <c r="O64" s="23"/>
      <c r="P64" s="21"/>
      <c r="Q64" s="21">
        <f>SUBTOTAL(9,Q63:Q63)</f>
        <v>2.5302957699999999</v>
      </c>
      <c r="R64" s="21"/>
      <c r="S64" s="25"/>
      <c r="T64" s="24"/>
      <c r="U64" s="21"/>
      <c r="V64" s="23"/>
      <c r="Z64" s="21"/>
      <c r="AA64" s="21"/>
      <c r="AD64" s="24"/>
      <c r="AG64" s="24"/>
      <c r="AJ64" s="21"/>
      <c r="AN64" s="21"/>
    </row>
    <row r="65" spans="1:40" x14ac:dyDescent="0.2">
      <c r="A65" t="s">
        <v>96</v>
      </c>
      <c r="B65" t="s">
        <v>97</v>
      </c>
      <c r="C65" t="s">
        <v>98</v>
      </c>
      <c r="G65" s="22">
        <v>45289</v>
      </c>
      <c r="H65" s="22">
        <v>45293</v>
      </c>
      <c r="I65" s="22">
        <v>45293</v>
      </c>
      <c r="J65" s="21">
        <f t="shared" si="19"/>
        <v>0.25674318000000002</v>
      </c>
      <c r="M65" s="21">
        <f t="shared" si="20"/>
        <v>0.25674318000000002</v>
      </c>
      <c r="N65" s="21">
        <v>0.25674318000000002</v>
      </c>
      <c r="O65" s="23">
        <v>0</v>
      </c>
      <c r="P65" s="21">
        <v>0</v>
      </c>
      <c r="Q65" s="21">
        <f t="shared" si="21"/>
        <v>0.25674318000000002</v>
      </c>
      <c r="R65" s="21">
        <v>0</v>
      </c>
      <c r="S65" s="25">
        <v>0</v>
      </c>
      <c r="T65" s="24">
        <v>0</v>
      </c>
      <c r="U65" s="21">
        <f t="shared" si="22"/>
        <v>0</v>
      </c>
      <c r="V65" s="23">
        <v>0</v>
      </c>
      <c r="Z65" s="21">
        <v>0</v>
      </c>
      <c r="AA65" s="21">
        <v>0</v>
      </c>
      <c r="AD65" s="24">
        <v>0</v>
      </c>
      <c r="AG65" s="24">
        <v>0</v>
      </c>
      <c r="AJ65" s="21">
        <f t="shared" si="23"/>
        <v>0</v>
      </c>
      <c r="AN65" s="21">
        <f t="shared" si="24"/>
        <v>0</v>
      </c>
    </row>
    <row r="66" spans="1:40" x14ac:dyDescent="0.2">
      <c r="A66" s="7" t="s">
        <v>99</v>
      </c>
      <c r="G66" s="22"/>
      <c r="H66" s="22"/>
      <c r="I66" s="22"/>
      <c r="J66" s="21"/>
      <c r="M66" s="21">
        <f>SUBTOTAL(9,M65:M65)</f>
        <v>0.25674318000000002</v>
      </c>
      <c r="N66" s="21"/>
      <c r="O66" s="23"/>
      <c r="P66" s="21"/>
      <c r="Q66" s="21">
        <f>SUBTOTAL(9,Q65:Q65)</f>
        <v>0.25674318000000002</v>
      </c>
      <c r="R66" s="21"/>
      <c r="S66" s="25"/>
      <c r="T66" s="24"/>
      <c r="U66" s="21"/>
      <c r="V66" s="23"/>
      <c r="Z66" s="21"/>
      <c r="AA66" s="21"/>
      <c r="AD66" s="24"/>
      <c r="AG66" s="24"/>
      <c r="AJ66" s="21"/>
      <c r="AN66" s="21"/>
    </row>
  </sheetData>
  <autoFilter ref="A16:AO42" xr:uid="{00000000-0001-0000-0000-000000000000}"/>
  <mergeCells count="43">
    <mergeCell ref="A6:M8"/>
    <mergeCell ref="A10:J10"/>
    <mergeCell ref="K12:M12"/>
    <mergeCell ref="B13:B15"/>
    <mergeCell ref="D13:D15"/>
    <mergeCell ref="C13:C15"/>
    <mergeCell ref="K13:K15"/>
    <mergeCell ref="L13:L15"/>
    <mergeCell ref="F13:F15"/>
    <mergeCell ref="E13:E15"/>
    <mergeCell ref="H13:H15"/>
    <mergeCell ref="I13:I15"/>
    <mergeCell ref="M13:M15"/>
    <mergeCell ref="G13:G15"/>
    <mergeCell ref="J12:J15"/>
    <mergeCell ref="N13:N15"/>
    <mergeCell ref="AA13:AA15"/>
    <mergeCell ref="AB13:AB15"/>
    <mergeCell ref="R13:R15"/>
    <mergeCell ref="T13:T15"/>
    <mergeCell ref="U13:U15"/>
    <mergeCell ref="V13:V15"/>
    <mergeCell ref="W13:W15"/>
    <mergeCell ref="X13:X15"/>
    <mergeCell ref="S13:S15"/>
    <mergeCell ref="O13:O15"/>
    <mergeCell ref="Q13:Q15"/>
    <mergeCell ref="Y13:Y15"/>
    <mergeCell ref="Z13:Z15"/>
    <mergeCell ref="P13:P15"/>
    <mergeCell ref="AC13:AC15"/>
    <mergeCell ref="AD13:AD15"/>
    <mergeCell ref="AK13:AK15"/>
    <mergeCell ref="AL13:AL15"/>
    <mergeCell ref="AM13:AM15"/>
    <mergeCell ref="AJ13:AJ15"/>
    <mergeCell ref="AO13:AO15"/>
    <mergeCell ref="AE13:AE15"/>
    <mergeCell ref="AF12:AF15"/>
    <mergeCell ref="AG13:AG15"/>
    <mergeCell ref="AH13:AH15"/>
    <mergeCell ref="AI13:AI15"/>
    <mergeCell ref="AN13:AN15"/>
  </mergeCells>
  <phoneticPr fontId="0" type="noConversion"/>
  <printOptions gridLines="1"/>
  <pageMargins left="0.25" right="0.25" top="1" bottom="1" header="0.5" footer="0.5"/>
  <pageSetup orientation="landscape" r:id="rId1"/>
  <headerFooter alignWithMargins="0">
    <oddHeader>&amp;C&amp;"Arial,Bold"PRIMARY LAYOUT
2023 YEAR-END TAX REPORTING INFORMATION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Primary Layout</vt:lpstr>
      <vt:lpstr>'Primary Layout'!Print_Area</vt:lpstr>
      <vt:lpstr>'Primary Layout'!Print_Titles</vt:lpstr>
    </vt:vector>
  </TitlesOfParts>
  <Manager/>
  <Company>Investment Company Institute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Barre</dc:creator>
  <cp:keywords/>
  <dc:description/>
  <cp:lastModifiedBy>Miller, Shalin M</cp:lastModifiedBy>
  <cp:revision/>
  <dcterms:created xsi:type="dcterms:W3CDTF">2005-07-20T15:33:39Z</dcterms:created>
  <dcterms:modified xsi:type="dcterms:W3CDTF">2024-02-01T16:58:38Z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20df1db-9955-4087-a541-42c2f5a9332e_Enabled">
    <vt:lpwstr>true</vt:lpwstr>
  </property>
  <property fmtid="{D5CDD505-2E9C-101B-9397-08002B2CF9AE}" pid="3" name="MSIP_Label_320df1db-9955-4087-a541-42c2f5a9332e_SetDate">
    <vt:lpwstr>2024-01-04T16:14:03Z</vt:lpwstr>
  </property>
  <property fmtid="{D5CDD505-2E9C-101B-9397-08002B2CF9AE}" pid="4" name="MSIP_Label_320df1db-9955-4087-a541-42c2f5a9332e_Method">
    <vt:lpwstr>Standard</vt:lpwstr>
  </property>
  <property fmtid="{D5CDD505-2E9C-101B-9397-08002B2CF9AE}" pid="5" name="MSIP_Label_320df1db-9955-4087-a541-42c2f5a9332e_Name">
    <vt:lpwstr>Confidential Information</vt:lpwstr>
  </property>
  <property fmtid="{D5CDD505-2E9C-101B-9397-08002B2CF9AE}" pid="6" name="MSIP_Label_320df1db-9955-4087-a541-42c2f5a9332e_SiteId">
    <vt:lpwstr>eef95730-77bf-4663-a55d-1ddff9335b5b</vt:lpwstr>
  </property>
  <property fmtid="{D5CDD505-2E9C-101B-9397-08002B2CF9AE}" pid="7" name="MSIP_Label_320df1db-9955-4087-a541-42c2f5a9332e_ActionId">
    <vt:lpwstr>3cfb0782-a94f-4fe3-92a5-e7682c23c65f</vt:lpwstr>
  </property>
  <property fmtid="{D5CDD505-2E9C-101B-9397-08002B2CF9AE}" pid="8" name="MSIP_Label_320df1db-9955-4087-a541-42c2f5a9332e_ContentBits">
    <vt:lpwstr>0</vt:lpwstr>
  </property>
</Properties>
</file>